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hidePivotFieldList="1" defaultThemeVersion="124226"/>
  <xr:revisionPtr revIDLastSave="0" documentId="13_ncr:1_{62761C0A-9DF2-4D75-9487-B371E9042127}" xr6:coauthVersionLast="36" xr6:coauthVersionMax="47" xr10:uidLastSave="{00000000-0000-0000-0000-000000000000}"/>
  <bookViews>
    <workbookView xWindow="0" yWindow="0" windowWidth="19200" windowHeight="6810" tabRatio="731" xr2:uid="{00000000-000D-0000-FFFF-FFFF00000000}"/>
  </bookViews>
  <sheets>
    <sheet name="Contrato predoctoral" sheetId="11" r:id="rId1"/>
    <sheet name="Ejecución presupuestaria" sheetId="9" r:id="rId2"/>
    <sheet name="Artículo" sheetId="14" r:id="rId3"/>
  </sheets>
  <definedNames>
    <definedName name="_xlnm._FilterDatabase" localSheetId="1" hidden="1">'Ejecución presupuestaria'!$A$1:$N$78</definedName>
    <definedName name="_xlnm.Print_Titles" localSheetId="1">'Ejecución presupuestaria'!$1:$1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1" l="1"/>
  <c r="G11" i="11" l="1"/>
  <c r="F15" i="11" l="1"/>
  <c r="G15" i="11"/>
  <c r="G21" i="11" s="1"/>
  <c r="E15" i="11"/>
  <c r="D15" i="11"/>
  <c r="C15" i="11"/>
  <c r="D21" i="11" l="1"/>
  <c r="E21" i="11"/>
  <c r="F21" i="11"/>
  <c r="C21" i="11"/>
  <c r="H20" i="11"/>
  <c r="H21" i="11" s="1"/>
</calcChain>
</file>

<file path=xl/sharedStrings.xml><?xml version="1.0" encoding="utf-8"?>
<sst xmlns="http://schemas.openxmlformats.org/spreadsheetml/2006/main" count="389" uniqueCount="158">
  <si>
    <t>TERCERA PRUEBA SUPUESTO 2</t>
  </si>
  <si>
    <t>Cuadro 1</t>
  </si>
  <si>
    <t>DATOS  DEL CONTRATO</t>
  </si>
  <si>
    <t>Tipo Contrato</t>
  </si>
  <si>
    <t>Contrato predoctoral  404</t>
  </si>
  <si>
    <t xml:space="preserve">Duración </t>
  </si>
  <si>
    <t>4 años</t>
  </si>
  <si>
    <t>Retribución anual</t>
  </si>
  <si>
    <t>Artículo 7 del Real Decreto 103/2019, de 1 de marzo</t>
  </si>
  <si>
    <t xml:space="preserve">Ayuda </t>
  </si>
  <si>
    <t>Periodo de la contratación</t>
  </si>
  <si>
    <t>01/01/2024 a 31/12/2027</t>
  </si>
  <si>
    <t>Cuadro 2</t>
  </si>
  <si>
    <t>COSTES CONTRATACIÓN</t>
  </si>
  <si>
    <t>AÑO 1</t>
  </si>
  <si>
    <t>AÑO 2</t>
  </si>
  <si>
    <t>AÑO 3</t>
  </si>
  <si>
    <t>AÑO 4</t>
  </si>
  <si>
    <t>Indemnización fin contrato</t>
  </si>
  <si>
    <t xml:space="preserve">Retribución mes </t>
  </si>
  <si>
    <t>Cuota patronal mensual</t>
  </si>
  <si>
    <t>Coste Retribución ANUAL</t>
  </si>
  <si>
    <t>Coste  Seguridad Social ANUAL</t>
  </si>
  <si>
    <t>COSTE TOTAL  CONTRATO</t>
  </si>
  <si>
    <t>Cuadro 3</t>
  </si>
  <si>
    <t>AYUDA/FINANCIACIÓN UPNA</t>
  </si>
  <si>
    <t>TOTAL</t>
  </si>
  <si>
    <t>AYUDA CONCEDIDA</t>
  </si>
  <si>
    <t>FINANCIACIÓN UPNA</t>
  </si>
  <si>
    <t>RESPUESTA 1º:     Porcentaje de financiación Ayuda Concedida - UPNA</t>
  </si>
  <si>
    <t>% FINANCIACIÓN</t>
  </si>
  <si>
    <t>% Financiación Ayuda Concedida</t>
  </si>
  <si>
    <t>% Financiacion UPNA</t>
  </si>
  <si>
    <t>RESPUESTA 2º:     Partida Presupuestaria y Reserva de Crédito</t>
  </si>
  <si>
    <t>PARTIDA PRESUPUESTARIA</t>
  </si>
  <si>
    <t>RC AÑO 2024</t>
  </si>
  <si>
    <t>RC AÑO 2025</t>
  </si>
  <si>
    <t>RC AÑO 2026</t>
  </si>
  <si>
    <t>RC AÑO 2027</t>
  </si>
  <si>
    <t>RESPUESTA 3º - Disponibilidad Presupuestaria</t>
  </si>
  <si>
    <t>Respuesta 3.1:</t>
  </si>
  <si>
    <t>Crédito Disponible</t>
  </si>
  <si>
    <t>Disponibilidad presupuestaria ( si/no)</t>
  </si>
  <si>
    <t>Déficit</t>
  </si>
  <si>
    <t>30.</t>
  </si>
  <si>
    <t>Respuesta 3.2:</t>
  </si>
  <si>
    <t>Orden</t>
  </si>
  <si>
    <t>Transferencia</t>
  </si>
  <si>
    <t>Vinculación jurídica</t>
  </si>
  <si>
    <t>Ajuste</t>
  </si>
  <si>
    <t>Económica - Partida</t>
  </si>
  <si>
    <t>Funcional - Elemento</t>
  </si>
  <si>
    <t>Orgánica - Libre 2</t>
  </si>
  <si>
    <t>Orgánica Temporal</t>
  </si>
  <si>
    <t>Crédito Total</t>
  </si>
  <si>
    <t>Reserva de Crédito</t>
  </si>
  <si>
    <t>ARTÍCULO</t>
  </si>
  <si>
    <t>ECONÓMICA</t>
  </si>
  <si>
    <t>ORGÁNICA</t>
  </si>
  <si>
    <t>FUNCIONAL</t>
  </si>
  <si>
    <t>PARTIDA</t>
  </si>
  <si>
    <t>120.01 - RETRIBUCIONES BASICAS PERSONAL DOCENTE</t>
  </si>
  <si>
    <t>0210 - PERSONAL DOCENTE E INVESTIGADOR</t>
  </si>
  <si>
    <t>30.20.00 - VICERRECTORADO DE PROFESORADO</t>
  </si>
  <si>
    <t>30.20.10 - INGENIERÍA ELÉCTRICA, ELECTRÓNICA Y DE COMUNICACIÓN</t>
  </si>
  <si>
    <t/>
  </si>
  <si>
    <t>120.02 - RETRIBUCIONES BASICAS P.A.S.</t>
  </si>
  <si>
    <t>0220 - GESTIÓN DE LA DOCENCIA E INVESTIGACIÓN (DPTOS)</t>
  </si>
  <si>
    <t>0230 - BIBLIOTECA</t>
  </si>
  <si>
    <t>30.30.01 - BIBLIOTECA</t>
  </si>
  <si>
    <t>121.01 - RETRIBUCIONES COMPLEMENTARIAS PERSONAL DOCENTE</t>
  </si>
  <si>
    <t>121.02 - RETRIBUCIONES COMPLEMENTARIAS P.A.S.</t>
  </si>
  <si>
    <t>121.03 - RETRIBUCIONES COMPLEMENTARIAS POR MÉRITOS INDIVIDUALES CUERP</t>
  </si>
  <si>
    <t>125.00 - RETRIBUCIONES DIRECTORES DE SERVICIO</t>
  </si>
  <si>
    <t>130.00 - PDI LABORAL FIJO. C. DOCTOR</t>
  </si>
  <si>
    <t>130.02 - PDI PROFESOR ASOCIADO INDEFINIDO</t>
  </si>
  <si>
    <t>131.01 - AYUDANTE Y PROFESOR AYUDANTE DOCTOR</t>
  </si>
  <si>
    <t>131.05 - PROFESOR ASOCIADO</t>
  </si>
  <si>
    <t>131.06 - PROFESOR VISITANTE</t>
  </si>
  <si>
    <t>131.08 - PERSONAL INVESTIGADOR</t>
  </si>
  <si>
    <t>0320 - FORMACIÓN DE INVESTIGADORES</t>
  </si>
  <si>
    <t>30.30.00 - VICERRECTORADO DE INVESTIGACIÓN</t>
  </si>
  <si>
    <t>0330 - PROYECTOS CONTRATOS Y CONVENIOS</t>
  </si>
  <si>
    <t>30.30.00.00.9A - 0011-3947-2022-000017 CRISTIAN ARTURO DUCOING RUIZ. TALENTO SENIOR ANDIA 2023</t>
  </si>
  <si>
    <t>00.9A</t>
  </si>
  <si>
    <t>30.30.00.01.0A - 0011-3947-2022-000001 FERMIN J. ALCASENA URDIROZ. TALENTO SENIOR ANDIA 2023</t>
  </si>
  <si>
    <t>01.0A</t>
  </si>
  <si>
    <t>30.30.00.83.29 - PEJ2018-002737-A PROMOCION DE LA CIENCIA EXCELENTE</t>
  </si>
  <si>
    <t>83.29</t>
  </si>
  <si>
    <t>30.30.00.83.30 - PEJ2018-002849-A VITICULTURA 4.0</t>
  </si>
  <si>
    <t>83.30</t>
  </si>
  <si>
    <t>30.30.00.83.31 - PEJ2018-002858-A TECNICO ELECTRONICO PARA EL APOYO A LA INVESTIGACION</t>
  </si>
  <si>
    <t>83.31</t>
  </si>
  <si>
    <t>30.31.13.01.9A - TRANSFORMADA DE DISTANCIAS APLICADA A CONJUNTOS DIFUSOS</t>
  </si>
  <si>
    <t>01.9A</t>
  </si>
  <si>
    <t>30.31.13.06.0A - DISEÑO Y DESARROLLO DE UN DISPOSITIVO DE MONITORIZACION DE PARAMETROS BIOMEDICOS MEDIANTE IMPRESIÓN FUNCIONAL E HIDROGELES</t>
  </si>
  <si>
    <t>06.0A</t>
  </si>
  <si>
    <t>30.31.13.06.1A - INTELIGENCIA ARTIFICAL DISTRIBUIDA PARA ENTORNOS DE FABRICACION MULTIMODALES SEGUROS Y DINAMICOS</t>
  </si>
  <si>
    <t>06.1A</t>
  </si>
  <si>
    <t>30.31.14.05.7A - SÍNTESIS DE E-METANOL A PARTIR DE CO2 ASISTIDA POR MICROONDAS</t>
  </si>
  <si>
    <t>05.7A</t>
  </si>
  <si>
    <t>30.31.17.05.8A - IDENTIFICACION DE MARCADORES DE SARCOPENIA EN MUJERES POSTMENOPAUSICAS Y DESARROLLO DE HERRAMIENTAS DE CRIBADO Y DIAGNOSTICO</t>
  </si>
  <si>
    <t>05.8A</t>
  </si>
  <si>
    <t>30.31.17.05.9A - DESARROLLO DE PLANES PREMIUM MEDIANTE INCORPORACION DE SOLUCIONES BIOTECNOLOGICAS EN UN PROCESO ALTAMENTE EFFICIENTE</t>
  </si>
  <si>
    <t>05.9A</t>
  </si>
  <si>
    <t>30.31.17.14.3A - INVESTIGACION Y DESARROLLO DE UN MODELO DE PROCESADO Y ANALISIS DE DATOS GEOESPACIALES PARA ESTIMAR EL RIESGO DE INCENDIO FORESTAL A NIVEL LOCAL</t>
  </si>
  <si>
    <t>14.3A</t>
  </si>
  <si>
    <t>30.31.23.91.45 - PID2020-117062RB-C21</t>
  </si>
  <si>
    <t>91.45</t>
  </si>
  <si>
    <t>131.10 - PERSONAL INVESTIGADOR EN FORMACION</t>
  </si>
  <si>
    <t>30.31.13.14.4A - PRE2022-104543 ANDREA GARCÍA LÓPEZ CONTRATO PREDOCTORAL</t>
  </si>
  <si>
    <t>14.4A</t>
  </si>
  <si>
    <t>30.31.13.14.6A - PREP2022-000766 VAHID SHARIF CONTRATO PREDOCTORAL PROYECTOS GENERACION DEL CONOCIMIENTO</t>
  </si>
  <si>
    <t>14.6A</t>
  </si>
  <si>
    <t>131.11 - PROFESOR CONTRATADO DOCTOR INTERINO</t>
  </si>
  <si>
    <t>131.12 - INVESTIGADOR DOCTOR INDEFINIDO</t>
  </si>
  <si>
    <t>132.00 - PAS CONTRATADO ADMVO</t>
  </si>
  <si>
    <t>133.00 - RETRIBUCIONES POR MÉRITOS INDIVIDUALES PDI CONTRATADO</t>
  </si>
  <si>
    <t>141.08 - COMPENSACION NO SUPERACION ESTABILIZACION</t>
  </si>
  <si>
    <t>141.11 - PROYECTOS Y TRABAJOS DEL EJERCICIO. RETRIBUCIONES</t>
  </si>
  <si>
    <t>30.30.00.02.8A - IMPARTICION DEL CURSO DE FORMACION "DIDACTICA DE LAS CIENCIAS. (10259)"</t>
  </si>
  <si>
    <t>02.8A</t>
  </si>
  <si>
    <t>30.30.00.02.9A - IMPARTICION DEL CURSO DE FORMACION "DIDACTICA DE LAS CIENCIAS. MUJERES Y CIENCIA (10259)"</t>
  </si>
  <si>
    <t>02.9A</t>
  </si>
  <si>
    <t>30.30.00.05.1A - CLAVES PARA LA REGULACION DE LA PORFESION ARTISTICA EN NAVARRA</t>
  </si>
  <si>
    <t>05.1A</t>
  </si>
  <si>
    <t>30.30.00.13.3A - IMPARTICION DEL CURSO DE FORMACION "INDAGACION Y MODELIZACION EN EL AULA DE LA CIENCIA (10504)"</t>
  </si>
  <si>
    <t>13.3A</t>
  </si>
  <si>
    <t>30.30.00.13.4A - IMPARTICION DEL CURSO DE FORMACION "INDAGACION Y MODELIZACION EN EL AULA DE CIENCIA (10504)"</t>
  </si>
  <si>
    <t>13.4A</t>
  </si>
  <si>
    <t>30.31.13.01.3A - IMPARTICION DE CURSO SOBRE "GESTION AGIL DE PROYECTOS"</t>
  </si>
  <si>
    <t>01.3A</t>
  </si>
  <si>
    <t>30.31.13.02.4A - DICTAMEN RELATIVO A LA NORMATIVA SOBRE RESIDUOS DE APARATOS ELECTRICOS Y ELECTRONICOS (RAEE) EN RELACION CON SU CARACTERIZACION JURIDICA, TIPOLOGIA, TRATAMIENTO Y TRASLADOS</t>
  </si>
  <si>
    <t>02.4A</t>
  </si>
  <si>
    <t>30.31.13.02.7A - ASESORAMIENTO TECNICO EN INVESTIGACION PARA APLICAR TECNICAS DE INTELIGENCIA ARTIFICIAL EN EL ANALISIS DE DATOS FOTOVOLTAICOS</t>
  </si>
  <si>
    <t>02.7A</t>
  </si>
  <si>
    <t>30.31.17.03.1A - COLABORACION COMO EXPERTO TECNICO EN EL PROYECTO 945.716 TITULADO "DESARROLLO DE UNA NUEVA TECNOLOGIA PARA LA MEJORA DE LA TEXTURA DE LA ACEITUNA CACEREÑA"</t>
  </si>
  <si>
    <t>03.1A</t>
  </si>
  <si>
    <t>30.31.22.01.7A - IMPARTICION DEL CURSO DE FORMACION "TECNICAS DE INVESTIGACION EN CIENCIAS SOCIALES Y CIENCIAS EXPERIMENTALES . ESTADISTICA APLICADA".</t>
  </si>
  <si>
    <t>01.7A</t>
  </si>
  <si>
    <t>30.31.22.13.8A - INFORME SOBRE EL CONCEPTO DE EMPRESARIO IMPORTANTE EN LAS SANCIONES EUROPEAS</t>
  </si>
  <si>
    <t>13.8A</t>
  </si>
  <si>
    <t>160.00 - SEGURIDAD SOCIAL PDI</t>
  </si>
  <si>
    <t>160.01 - SEGURIDAD SOCIAL PAS</t>
  </si>
  <si>
    <t>Artículo</t>
  </si>
  <si>
    <t>Descripción</t>
  </si>
  <si>
    <t>10</t>
  </si>
  <si>
    <t>Altos Cargos</t>
  </si>
  <si>
    <t>11</t>
  </si>
  <si>
    <t>Personal Eventual</t>
  </si>
  <si>
    <t>12</t>
  </si>
  <si>
    <t>Funcionarios</t>
  </si>
  <si>
    <t>13</t>
  </si>
  <si>
    <t>Laborales</t>
  </si>
  <si>
    <t>14</t>
  </si>
  <si>
    <t>Otras Retribuciones</t>
  </si>
  <si>
    <t>16</t>
  </si>
  <si>
    <t>Cuotas y Gastos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</si>
</sst>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indexed="64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medium">
        <color indexed="64"/>
      </right>
      <top style="thin">
        <color rgb="FF979991"/>
      </top>
      <bottom style="thin">
        <color rgb="FF979991"/>
      </bottom>
      <diagonal/>
    </border>
    <border>
      <left style="medium">
        <color indexed="64"/>
      </left>
      <right style="thin">
        <color indexed="64"/>
      </right>
      <top style="thin">
        <color rgb="FF979991"/>
      </top>
      <bottom style="medium">
        <color indexed="64"/>
      </bottom>
      <diagonal/>
    </border>
    <border>
      <left style="thin">
        <color rgb="FF979991"/>
      </left>
      <right style="thin">
        <color indexed="64"/>
      </right>
      <top style="thin">
        <color rgb="FF979991"/>
      </top>
      <bottom style="medium">
        <color indexed="64"/>
      </bottom>
      <diagonal/>
    </border>
    <border>
      <left style="thin">
        <color rgb="FF979991"/>
      </left>
      <right style="medium">
        <color indexed="64"/>
      </right>
      <top style="thin">
        <color rgb="FF97999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979991"/>
      </bottom>
      <diagonal/>
    </border>
    <border>
      <left style="thin">
        <color rgb="FF979991"/>
      </left>
      <right style="thin">
        <color indexed="64"/>
      </right>
      <top/>
      <bottom style="thin">
        <color rgb="FF979991"/>
      </bottom>
      <diagonal/>
    </border>
    <border>
      <left style="thin">
        <color rgb="FF979991"/>
      </left>
      <right style="medium">
        <color indexed="64"/>
      </right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03">
    <xf numFmtId="0" fontId="0" fillId="0" borderId="0" xfId="0"/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8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64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2" borderId="11" xfId="1" applyFont="1" applyFill="1" applyBorder="1" applyAlignment="1">
      <alignment horizontal="left" vertical="top" wrapText="1"/>
    </xf>
    <xf numFmtId="4" fontId="6" fillId="3" borderId="11" xfId="0" applyNumberFormat="1" applyFont="1" applyFill="1" applyBorder="1" applyAlignment="1">
      <alignment horizontal="right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8" xfId="0" applyFont="1" applyBorder="1"/>
    <xf numFmtId="0" fontId="1" fillId="0" borderId="15" xfId="0" applyFont="1" applyBorder="1"/>
    <xf numFmtId="0" fontId="1" fillId="0" borderId="7" xfId="0" applyFont="1" applyBorder="1"/>
    <xf numFmtId="0" fontId="1" fillId="0" borderId="5" xfId="0" applyFont="1" applyBorder="1"/>
    <xf numFmtId="8" fontId="0" fillId="0" borderId="4" xfId="0" applyNumberFormat="1" applyBorder="1" applyAlignment="1">
      <alignment horizontal="right"/>
    </xf>
    <xf numFmtId="8" fontId="1" fillId="0" borderId="14" xfId="0" applyNumberFormat="1" applyFont="1" applyBorder="1" applyAlignment="1">
      <alignment horizontal="right"/>
    </xf>
    <xf numFmtId="0" fontId="1" fillId="0" borderId="13" xfId="0" applyFont="1" applyBorder="1"/>
    <xf numFmtId="8" fontId="1" fillId="0" borderId="23" xfId="0" applyNumberFormat="1" applyFont="1" applyBorder="1" applyAlignment="1">
      <alignment horizontal="right"/>
    </xf>
    <xf numFmtId="0" fontId="7" fillId="0" borderId="13" xfId="0" applyFont="1" applyBorder="1"/>
    <xf numFmtId="8" fontId="7" fillId="0" borderId="23" xfId="0" applyNumberFormat="1" applyFont="1" applyBorder="1" applyAlignment="1">
      <alignment horizontal="right"/>
    </xf>
    <xf numFmtId="8" fontId="0" fillId="0" borderId="23" xfId="0" applyNumberFormat="1" applyBorder="1" applyAlignment="1">
      <alignment horizontal="right"/>
    </xf>
    <xf numFmtId="0" fontId="1" fillId="0" borderId="1" xfId="0" applyFont="1" applyBorder="1"/>
    <xf numFmtId="8" fontId="1" fillId="0" borderId="2" xfId="0" applyNumberFormat="1" applyFont="1" applyBorder="1" applyAlignment="1">
      <alignment horizontal="right"/>
    </xf>
    <xf numFmtId="8" fontId="1" fillId="0" borderId="3" xfId="0" applyNumberFormat="1" applyFont="1" applyBorder="1" applyAlignment="1">
      <alignment horizontal="right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7" fillId="5" borderId="35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5" xfId="0" applyBorder="1"/>
    <xf numFmtId="0" fontId="0" fillId="0" borderId="36" xfId="0" applyBorder="1" applyAlignment="1">
      <alignment horizontal="center" vertical="center" wrapText="1"/>
    </xf>
    <xf numFmtId="8" fontId="0" fillId="0" borderId="36" xfId="0" applyNumberFormat="1" applyBorder="1"/>
    <xf numFmtId="0" fontId="0" fillId="0" borderId="37" xfId="0" applyBorder="1"/>
    <xf numFmtId="0" fontId="1" fillId="0" borderId="38" xfId="0" applyFont="1" applyBorder="1"/>
    <xf numFmtId="8" fontId="1" fillId="0" borderId="38" xfId="0" applyNumberFormat="1" applyFont="1" applyBorder="1" applyAlignment="1">
      <alignment horizontal="right"/>
    </xf>
    <xf numFmtId="8" fontId="0" fillId="0" borderId="38" xfId="0" applyNumberFormat="1" applyBorder="1" applyAlignment="1">
      <alignment horizontal="right"/>
    </xf>
    <xf numFmtId="8" fontId="0" fillId="0" borderId="39" xfId="0" applyNumberFormat="1" applyBorder="1"/>
    <xf numFmtId="0" fontId="8" fillId="4" borderId="20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8" fontId="7" fillId="0" borderId="0" xfId="0" applyNumberFormat="1" applyFont="1" applyAlignment="1">
      <alignment horizontal="right"/>
    </xf>
    <xf numFmtId="8" fontId="3" fillId="0" borderId="0" xfId="0" applyNumberFormat="1" applyFont="1" applyAlignment="1">
      <alignment horizontal="right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5" xfId="0" applyFont="1" applyBorder="1"/>
    <xf numFmtId="8" fontId="7" fillId="0" borderId="4" xfId="0" applyNumberFormat="1" applyFont="1" applyBorder="1" applyAlignment="1">
      <alignment horizontal="right"/>
    </xf>
    <xf numFmtId="8" fontId="7" fillId="0" borderId="14" xfId="0" applyNumberFormat="1" applyFont="1" applyBorder="1" applyAlignment="1">
      <alignment horizontal="right"/>
    </xf>
    <xf numFmtId="4" fontId="4" fillId="6" borderId="46" xfId="1" applyNumberFormat="1" applyFill="1" applyBorder="1" applyAlignment="1">
      <alignment horizontal="left" vertical="top" wrapText="1"/>
    </xf>
    <xf numFmtId="4" fontId="4" fillId="6" borderId="43" xfId="1" applyNumberFormat="1" applyFill="1" applyBorder="1" applyAlignment="1">
      <alignment horizontal="left" vertical="top" wrapText="1"/>
    </xf>
    <xf numFmtId="0" fontId="10" fillId="4" borderId="6" xfId="1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8" xfId="0" applyBorder="1"/>
    <xf numFmtId="0" fontId="0" fillId="0" borderId="25" xfId="0" applyBorder="1"/>
    <xf numFmtId="0" fontId="0" fillId="0" borderId="24" xfId="0" applyBorder="1"/>
    <xf numFmtId="0" fontId="0" fillId="0" borderId="26" xfId="0" applyBorder="1"/>
    <xf numFmtId="0" fontId="0" fillId="0" borderId="7" xfId="0" applyBorder="1"/>
    <xf numFmtId="0" fontId="0" fillId="0" borderId="27" xfId="0" applyBorder="1"/>
    <xf numFmtId="0" fontId="0" fillId="0" borderId="33" xfId="0" applyBorder="1" applyAlignment="1">
      <alignment horizontal="right"/>
    </xf>
    <xf numFmtId="4" fontId="4" fillId="6" borderId="47" xfId="1" applyNumberFormat="1" applyFill="1" applyBorder="1" applyAlignment="1">
      <alignment horizontal="center" vertical="top" wrapText="1"/>
    </xf>
    <xf numFmtId="4" fontId="4" fillId="6" borderId="48" xfId="1" applyNumberFormat="1" applyFill="1" applyBorder="1" applyAlignment="1">
      <alignment horizontal="center" vertical="top" wrapText="1"/>
    </xf>
    <xf numFmtId="4" fontId="4" fillId="6" borderId="44" xfId="1" applyNumberFormat="1" applyFill="1" applyBorder="1" applyAlignment="1">
      <alignment horizontal="center" vertical="top" wrapText="1"/>
    </xf>
    <xf numFmtId="4" fontId="4" fillId="6" borderId="45" xfId="1" applyNumberFormat="1" applyFill="1" applyBorder="1" applyAlignment="1">
      <alignment horizontal="center" vertical="top" wrapText="1"/>
    </xf>
    <xf numFmtId="0" fontId="4" fillId="6" borderId="46" xfId="1" applyFill="1" applyBorder="1" applyAlignment="1">
      <alignment horizontal="center" vertical="top" wrapText="1"/>
    </xf>
    <xf numFmtId="0" fontId="4" fillId="6" borderId="41" xfId="1" applyFill="1" applyBorder="1" applyAlignment="1">
      <alignment horizontal="center" vertical="top" wrapText="1"/>
    </xf>
    <xf numFmtId="4" fontId="4" fillId="6" borderId="12" xfId="1" applyNumberFormat="1" applyFill="1" applyBorder="1" applyAlignment="1">
      <alignment horizontal="center" vertical="top" wrapText="1"/>
    </xf>
    <xf numFmtId="4" fontId="4" fillId="6" borderId="42" xfId="1" applyNumberFormat="1" applyFill="1" applyBorder="1" applyAlignment="1">
      <alignment horizontal="center" vertical="top" wrapText="1"/>
    </xf>
    <xf numFmtId="0" fontId="4" fillId="6" borderId="43" xfId="1" applyFill="1" applyBorder="1" applyAlignment="1">
      <alignment horizontal="center" vertical="top" wrapText="1"/>
    </xf>
    <xf numFmtId="0" fontId="11" fillId="0" borderId="33" xfId="0" applyFont="1" applyBorder="1"/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0" xfId="0" applyBorder="1" applyAlignment="1">
      <alignment horizontal="left"/>
    </xf>
    <xf numFmtId="164" fontId="0" fillId="0" borderId="16" xfId="0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</cellXfs>
  <cellStyles count="4">
    <cellStyle name="Normal" xfId="0" builtinId="0"/>
    <cellStyle name="Normal 10 2" xfId="2" xr:uid="{0B9C65DB-53AA-4AAE-A023-3590BE34DC72}"/>
    <cellStyle name="Normal 106" xfId="1" xr:uid="{A96A3730-299E-4516-9422-BDAA9C4B15FC}"/>
    <cellStyle name="Normal 5" xfId="3" xr:uid="{1638B53B-D4D2-41F3-A98E-40F403AC53E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B5D3-EFB2-495C-87C8-66AE6393E180}">
  <dimension ref="A1:Q121"/>
  <sheetViews>
    <sheetView tabSelected="1" topLeftCell="A10" zoomScale="91" zoomScaleNormal="91" workbookViewId="0">
      <selection activeCell="K16" sqref="K16"/>
    </sheetView>
  </sheetViews>
  <sheetFormatPr baseColWidth="10" defaultColWidth="9.140625" defaultRowHeight="15" x14ac:dyDescent="0.25"/>
  <cols>
    <col min="1" max="1" width="9.42578125" bestFit="1" customWidth="1"/>
    <col min="2" max="2" width="29.140625" customWidth="1"/>
    <col min="3" max="3" width="16.140625" style="2" customWidth="1"/>
    <col min="4" max="4" width="16" style="2" customWidth="1"/>
    <col min="5" max="6" width="12.7109375" style="2" bestFit="1" customWidth="1"/>
    <col min="7" max="7" width="14.28515625" style="2" customWidth="1"/>
    <col min="8" max="8" width="15.28515625" style="2" customWidth="1"/>
    <col min="9" max="9" width="4.140625" style="2" customWidth="1"/>
    <col min="10" max="10" width="2.7109375" customWidth="1"/>
    <col min="11" max="11" width="28.7109375" customWidth="1"/>
    <col min="12" max="12" width="46.28515625" customWidth="1"/>
    <col min="13" max="13" width="24.28515625" bestFit="1" customWidth="1"/>
    <col min="14" max="14" width="17.28515625" customWidth="1"/>
    <col min="15" max="15" width="25.42578125" bestFit="1" customWidth="1"/>
    <col min="16" max="17" width="10.140625" bestFit="1" customWidth="1"/>
    <col min="20" max="20" width="10.140625" bestFit="1" customWidth="1"/>
  </cols>
  <sheetData>
    <row r="1" spans="1:14" ht="18.75" x14ac:dyDescent="0.3">
      <c r="A1" s="39"/>
      <c r="B1" s="86" t="s">
        <v>0</v>
      </c>
      <c r="C1" s="76"/>
      <c r="D1" s="76"/>
      <c r="E1" s="76"/>
      <c r="F1" s="76"/>
      <c r="G1" s="76"/>
      <c r="H1" s="76"/>
      <c r="I1" s="76"/>
      <c r="J1" s="41"/>
    </row>
    <row r="2" spans="1:14" ht="19.5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4" ht="19.5" customHeight="1" x14ac:dyDescent="0.25">
      <c r="A3" s="42" t="s">
        <v>1</v>
      </c>
      <c r="B3" s="90" t="s">
        <v>2</v>
      </c>
      <c r="C3" s="91"/>
      <c r="D3" s="92"/>
      <c r="E3" s="55"/>
      <c r="F3" s="55"/>
      <c r="G3" s="55"/>
      <c r="H3" s="55"/>
      <c r="I3" s="55"/>
      <c r="J3" s="43"/>
    </row>
    <row r="4" spans="1:14" x14ac:dyDescent="0.25">
      <c r="A4" s="44"/>
      <c r="B4" s="19" t="s">
        <v>3</v>
      </c>
      <c r="C4" s="93" t="s">
        <v>4</v>
      </c>
      <c r="D4" s="94"/>
      <c r="J4" s="43"/>
    </row>
    <row r="5" spans="1:14" x14ac:dyDescent="0.25">
      <c r="A5" s="44"/>
      <c r="B5" s="20" t="s">
        <v>5</v>
      </c>
      <c r="C5" s="97" t="s">
        <v>6</v>
      </c>
      <c r="D5" s="98"/>
      <c r="J5" s="43"/>
    </row>
    <row r="6" spans="1:14" x14ac:dyDescent="0.25">
      <c r="A6" s="44"/>
      <c r="B6" s="20" t="s">
        <v>7</v>
      </c>
      <c r="C6" s="99" t="s">
        <v>8</v>
      </c>
      <c r="D6" s="100"/>
      <c r="J6" s="43"/>
    </row>
    <row r="7" spans="1:14" x14ac:dyDescent="0.25">
      <c r="A7" s="44"/>
      <c r="B7" s="20" t="s">
        <v>9</v>
      </c>
      <c r="C7" s="101">
        <v>86000</v>
      </c>
      <c r="D7" s="102"/>
      <c r="J7" s="43"/>
    </row>
    <row r="8" spans="1:14" x14ac:dyDescent="0.25">
      <c r="A8" s="44"/>
      <c r="B8" s="21" t="s">
        <v>10</v>
      </c>
      <c r="C8" s="95" t="s">
        <v>11</v>
      </c>
      <c r="D8" s="96"/>
      <c r="E8"/>
      <c r="F8" s="9"/>
      <c r="G8" s="9"/>
      <c r="H8" s="9"/>
      <c r="I8" s="9"/>
      <c r="J8" s="43"/>
    </row>
    <row r="9" spans="1:14" ht="36.6" customHeight="1" x14ac:dyDescent="0.25">
      <c r="A9" s="44"/>
      <c r="C9" s="4"/>
      <c r="D9" s="9"/>
      <c r="E9" s="9"/>
      <c r="F9" s="9"/>
      <c r="G9" s="9"/>
      <c r="H9" s="11"/>
      <c r="I9" s="9"/>
      <c r="J9" s="43"/>
    </row>
    <row r="10" spans="1:14" s="12" customFormat="1" ht="27.6" customHeight="1" x14ac:dyDescent="0.25">
      <c r="A10" s="42" t="s">
        <v>12</v>
      </c>
      <c r="B10" s="33" t="s">
        <v>13</v>
      </c>
      <c r="C10" s="33" t="s">
        <v>14</v>
      </c>
      <c r="D10" s="34" t="s">
        <v>15</v>
      </c>
      <c r="E10" s="34" t="s">
        <v>16</v>
      </c>
      <c r="F10" s="34" t="s">
        <v>17</v>
      </c>
      <c r="G10" s="35" t="s">
        <v>18</v>
      </c>
      <c r="J10" s="45"/>
    </row>
    <row r="11" spans="1:14" x14ac:dyDescent="0.25">
      <c r="A11" s="44"/>
      <c r="B11" s="60" t="s">
        <v>19</v>
      </c>
      <c r="C11" s="61">
        <v>1366.02</v>
      </c>
      <c r="D11" s="61">
        <v>1366.05</v>
      </c>
      <c r="E11" s="61">
        <v>1463.6</v>
      </c>
      <c r="F11" s="61">
        <v>1829.49</v>
      </c>
      <c r="G11" s="62">
        <f>F13/365*12*4</f>
        <v>2887.0855890410958</v>
      </c>
      <c r="H11" s="56"/>
      <c r="I11" s="9"/>
      <c r="J11" s="43"/>
    </row>
    <row r="12" spans="1:14" x14ac:dyDescent="0.25">
      <c r="A12" s="44"/>
      <c r="B12" s="27" t="s">
        <v>20</v>
      </c>
      <c r="C12" s="56">
        <v>594.11</v>
      </c>
      <c r="D12" s="56">
        <v>594.11</v>
      </c>
      <c r="E12" s="56">
        <v>594.11</v>
      </c>
      <c r="F12" s="56">
        <v>594.11</v>
      </c>
      <c r="G12" s="28"/>
      <c r="H12" s="57"/>
      <c r="I12" s="9"/>
      <c r="J12" s="43"/>
      <c r="N12" s="10"/>
    </row>
    <row r="13" spans="1:14" x14ac:dyDescent="0.25">
      <c r="A13" s="44"/>
      <c r="B13" s="27" t="s">
        <v>21</v>
      </c>
      <c r="C13" s="56">
        <v>16392.239999999998</v>
      </c>
      <c r="D13" s="56">
        <v>16392.599999999999</v>
      </c>
      <c r="E13" s="56">
        <v>17563.199999999997</v>
      </c>
      <c r="F13" s="56">
        <v>21953.88</v>
      </c>
      <c r="G13" s="28">
        <v>2887.0855890410958</v>
      </c>
      <c r="H13" s="56"/>
      <c r="I13" s="9"/>
      <c r="J13" s="46"/>
      <c r="N13" s="10"/>
    </row>
    <row r="14" spans="1:14" x14ac:dyDescent="0.25">
      <c r="A14" s="44"/>
      <c r="B14" s="27" t="s">
        <v>22</v>
      </c>
      <c r="C14" s="56">
        <v>7129.32</v>
      </c>
      <c r="D14" s="56">
        <v>7129.32</v>
      </c>
      <c r="E14" s="56">
        <v>7129.32</v>
      </c>
      <c r="F14" s="56">
        <v>7129.32</v>
      </c>
      <c r="G14" s="29"/>
      <c r="H14" s="1"/>
      <c r="I14" s="9"/>
      <c r="J14" s="46"/>
      <c r="N14" s="10"/>
    </row>
    <row r="15" spans="1:14" ht="16.5" customHeight="1" x14ac:dyDescent="0.25">
      <c r="A15" s="44"/>
      <c r="B15" s="30" t="s">
        <v>23</v>
      </c>
      <c r="C15" s="31">
        <f>+C14+C13</f>
        <v>23521.559999999998</v>
      </c>
      <c r="D15" s="31">
        <f>+D14+D13</f>
        <v>23521.919999999998</v>
      </c>
      <c r="E15" s="31">
        <f>+E14+E13</f>
        <v>24692.519999999997</v>
      </c>
      <c r="F15" s="31">
        <f>+F14+F13</f>
        <v>29083.200000000001</v>
      </c>
      <c r="G15" s="32">
        <f>+G14+G13</f>
        <v>2887.0855890410958</v>
      </c>
      <c r="H15" s="4"/>
      <c r="I15" s="11"/>
      <c r="J15" s="43"/>
    </row>
    <row r="16" spans="1:14" ht="17.25" customHeight="1" x14ac:dyDescent="0.25">
      <c r="A16" s="44"/>
      <c r="B16" s="3"/>
      <c r="C16" s="4"/>
      <c r="D16" s="4"/>
      <c r="E16" s="4"/>
      <c r="F16" s="4"/>
      <c r="G16" s="4"/>
      <c r="H16" s="4"/>
      <c r="I16" s="8"/>
      <c r="J16" s="43"/>
      <c r="M16" s="10"/>
    </row>
    <row r="17" spans="1:17" ht="17.25" customHeight="1" x14ac:dyDescent="0.25">
      <c r="A17" s="44"/>
      <c r="B17" s="3"/>
      <c r="C17" s="4"/>
      <c r="D17" s="4"/>
      <c r="E17" s="4"/>
      <c r="F17" s="4"/>
      <c r="G17" s="4"/>
      <c r="H17" s="4"/>
      <c r="I17" s="8"/>
      <c r="J17" s="43"/>
      <c r="M17" s="10"/>
    </row>
    <row r="18" spans="1:17" ht="31.9" customHeight="1" x14ac:dyDescent="0.25">
      <c r="A18" s="42" t="s">
        <v>24</v>
      </c>
      <c r="B18" s="36" t="s">
        <v>25</v>
      </c>
      <c r="C18" s="36" t="s">
        <v>14</v>
      </c>
      <c r="D18" s="37" t="s">
        <v>15</v>
      </c>
      <c r="E18" s="37" t="s">
        <v>16</v>
      </c>
      <c r="F18" s="37" t="s">
        <v>17</v>
      </c>
      <c r="G18" s="35" t="s">
        <v>18</v>
      </c>
      <c r="H18" s="38" t="s">
        <v>26</v>
      </c>
      <c r="I18" s="8"/>
      <c r="J18" s="43"/>
      <c r="M18" s="10"/>
    </row>
    <row r="19" spans="1:17" ht="17.25" customHeight="1" x14ac:dyDescent="0.25">
      <c r="A19" s="44"/>
      <c r="B19" s="22" t="s">
        <v>27</v>
      </c>
      <c r="C19" s="23">
        <v>20000</v>
      </c>
      <c r="D19" s="23">
        <v>20000</v>
      </c>
      <c r="E19" s="23">
        <v>22000</v>
      </c>
      <c r="F19" s="23">
        <v>24000</v>
      </c>
      <c r="G19" s="23"/>
      <c r="H19" s="24">
        <f>SUM(C19:G19)</f>
        <v>86000</v>
      </c>
      <c r="I19" s="1"/>
      <c r="J19" s="43"/>
      <c r="M19" s="10"/>
    </row>
    <row r="20" spans="1:17" ht="17.25" customHeight="1" x14ac:dyDescent="0.25">
      <c r="A20" s="44"/>
      <c r="B20" s="25" t="s">
        <v>28</v>
      </c>
      <c r="C20" s="1">
        <v>3521.5599999999977</v>
      </c>
      <c r="D20" s="1">
        <v>3521.9199999999983</v>
      </c>
      <c r="E20" s="1">
        <v>2692.5199999999968</v>
      </c>
      <c r="F20" s="1">
        <v>5083.2000000000007</v>
      </c>
      <c r="G20" s="1">
        <v>2887.0855890410958</v>
      </c>
      <c r="H20" s="26">
        <f>SUM(C20:G20)</f>
        <v>17706.28558904109</v>
      </c>
      <c r="I20" s="57"/>
      <c r="J20" s="46"/>
      <c r="K20" s="3"/>
      <c r="P20" s="12"/>
      <c r="Q20" s="12"/>
    </row>
    <row r="21" spans="1:17" ht="17.25" customHeight="1" x14ac:dyDescent="0.25">
      <c r="A21" s="44"/>
      <c r="B21" s="30" t="s">
        <v>23</v>
      </c>
      <c r="C21" s="31">
        <f>+C19+C20</f>
        <v>23521.559999999998</v>
      </c>
      <c r="D21" s="31">
        <f>+D19+D20</f>
        <v>23521.919999999998</v>
      </c>
      <c r="E21" s="31">
        <f>+E19+E20</f>
        <v>24692.519999999997</v>
      </c>
      <c r="F21" s="31">
        <f>+F19+F20</f>
        <v>29083.200000000001</v>
      </c>
      <c r="G21" s="31">
        <f>+G19+G20</f>
        <v>2887.0855890410958</v>
      </c>
      <c r="H21" s="32">
        <f>SUM(H19:H20)</f>
        <v>103706.28558904109</v>
      </c>
      <c r="I21" s="1"/>
      <c r="J21" s="46"/>
      <c r="K21" s="3"/>
      <c r="N21" s="3"/>
      <c r="O21" s="3"/>
    </row>
    <row r="22" spans="1:17" ht="17.25" customHeight="1" x14ac:dyDescent="0.25">
      <c r="A22" s="44"/>
      <c r="B22" s="3"/>
      <c r="C22" s="4"/>
      <c r="D22" s="4"/>
      <c r="E22" s="4"/>
      <c r="F22" s="4"/>
      <c r="G22" s="4"/>
      <c r="H22" s="4"/>
      <c r="I22" s="1"/>
      <c r="J22" s="46"/>
      <c r="K22" s="3"/>
      <c r="N22" s="3"/>
      <c r="O22" s="3"/>
    </row>
    <row r="23" spans="1:17" ht="17.25" customHeight="1" x14ac:dyDescent="0.25">
      <c r="A23" s="47"/>
      <c r="B23" s="48"/>
      <c r="C23" s="49"/>
      <c r="D23" s="49"/>
      <c r="E23" s="49"/>
      <c r="F23" s="49"/>
      <c r="G23" s="49"/>
      <c r="H23" s="49"/>
      <c r="I23" s="50"/>
      <c r="J23" s="51"/>
      <c r="K23" s="3"/>
      <c r="N23" s="3"/>
      <c r="O23" s="3"/>
    </row>
    <row r="24" spans="1:17" ht="17.25" customHeight="1" x14ac:dyDescent="0.25">
      <c r="B24" s="3"/>
      <c r="C24" s="4"/>
      <c r="D24" s="4"/>
      <c r="E24" s="4"/>
      <c r="F24" s="4"/>
      <c r="G24" s="4"/>
      <c r="H24" s="4"/>
      <c r="I24" s="1"/>
      <c r="J24" s="10"/>
      <c r="K24" s="3"/>
      <c r="N24" s="3"/>
      <c r="O24" s="3"/>
    </row>
    <row r="25" spans="1:17" ht="17.25" customHeight="1" thickBot="1" x14ac:dyDescent="0.3">
      <c r="B25" s="87" t="s">
        <v>29</v>
      </c>
      <c r="C25" s="88"/>
      <c r="D25" s="89"/>
      <c r="E25" s="4"/>
      <c r="F25" s="4"/>
      <c r="G25" s="4"/>
      <c r="H25" s="4"/>
      <c r="I25" s="1"/>
      <c r="J25" s="10"/>
      <c r="K25" s="3"/>
      <c r="N25" s="3"/>
      <c r="O25" s="3"/>
    </row>
    <row r="26" spans="1:17" ht="9" customHeight="1" x14ac:dyDescent="0.25">
      <c r="B26" s="2"/>
      <c r="C26" s="4"/>
      <c r="G26"/>
      <c r="H26"/>
      <c r="I26" s="4"/>
      <c r="J26" s="6"/>
      <c r="N26" s="10"/>
    </row>
    <row r="27" spans="1:17" ht="20.25" customHeight="1" thickBot="1" x14ac:dyDescent="0.3">
      <c r="B27" s="2"/>
      <c r="C27" s="4"/>
      <c r="G27"/>
      <c r="H27"/>
      <c r="I27" s="4"/>
      <c r="J27" s="6"/>
      <c r="N27" s="10"/>
    </row>
    <row r="28" spans="1:17" ht="30.75" thickBot="1" x14ac:dyDescent="0.3">
      <c r="B28" s="52" t="s">
        <v>30</v>
      </c>
      <c r="C28" s="53" t="s">
        <v>14</v>
      </c>
      <c r="D28" s="53" t="s">
        <v>15</v>
      </c>
      <c r="E28" s="53" t="s">
        <v>16</v>
      </c>
      <c r="F28" s="53" t="s">
        <v>17</v>
      </c>
      <c r="G28" s="54" t="s">
        <v>18</v>
      </c>
      <c r="H28" s="4"/>
      <c r="I28" s="4"/>
      <c r="N28" s="3"/>
      <c r="O28" s="3"/>
    </row>
    <row r="29" spans="1:17" ht="30" x14ac:dyDescent="0.25">
      <c r="B29" s="63" t="s">
        <v>31</v>
      </c>
      <c r="C29" s="77"/>
      <c r="D29" s="77"/>
      <c r="E29" s="77"/>
      <c r="F29" s="78"/>
      <c r="G29" s="78"/>
      <c r="H29" s="5"/>
      <c r="I29" s="4"/>
      <c r="N29" s="10"/>
    </row>
    <row r="30" spans="1:17" ht="14.25" customHeight="1" thickBot="1" x14ac:dyDescent="0.3">
      <c r="B30" s="64" t="s">
        <v>32</v>
      </c>
      <c r="C30" s="79"/>
      <c r="D30" s="79"/>
      <c r="E30" s="79"/>
      <c r="F30" s="80"/>
      <c r="G30" s="80"/>
      <c r="H30" s="5"/>
      <c r="I30" s="4"/>
      <c r="N30" s="10"/>
    </row>
    <row r="31" spans="1:17" x14ac:dyDescent="0.25">
      <c r="B31" s="2"/>
      <c r="C31" s="4"/>
      <c r="G31"/>
      <c r="H31" s="5"/>
      <c r="I31" s="4"/>
      <c r="N31" s="10"/>
    </row>
    <row r="32" spans="1:17" s="3" customFormat="1" x14ac:dyDescent="0.25">
      <c r="A32"/>
      <c r="B32" s="2"/>
      <c r="C32" s="4"/>
      <c r="D32" s="2"/>
      <c r="E32" s="2"/>
      <c r="F32" s="2"/>
      <c r="G32"/>
      <c r="H32"/>
      <c r="I32" s="4"/>
      <c r="J32" s="6"/>
      <c r="K32"/>
      <c r="L32"/>
      <c r="M32"/>
      <c r="N32" s="10"/>
      <c r="O32"/>
      <c r="P32"/>
      <c r="Q32"/>
    </row>
    <row r="33" spans="2:9" ht="15.75" thickBot="1" x14ac:dyDescent="0.3">
      <c r="C33"/>
      <c r="D33"/>
      <c r="E33"/>
      <c r="F33"/>
      <c r="G33"/>
      <c r="H33"/>
      <c r="I33"/>
    </row>
    <row r="34" spans="2:9" x14ac:dyDescent="0.25">
      <c r="B34" s="87" t="s">
        <v>33</v>
      </c>
      <c r="C34" s="88"/>
      <c r="D34" s="89"/>
      <c r="E34"/>
      <c r="F34"/>
      <c r="G34"/>
      <c r="H34"/>
      <c r="I34"/>
    </row>
    <row r="35" spans="2:9" x14ac:dyDescent="0.25">
      <c r="B35" s="16"/>
      <c r="C35" s="16"/>
      <c r="D35" s="16"/>
      <c r="E35"/>
      <c r="F35"/>
      <c r="G35"/>
      <c r="H35"/>
      <c r="I35"/>
    </row>
    <row r="36" spans="2:9" x14ac:dyDescent="0.25">
      <c r="C36"/>
      <c r="D36"/>
      <c r="E36"/>
      <c r="F36"/>
      <c r="G36"/>
      <c r="H36"/>
      <c r="I36"/>
    </row>
    <row r="37" spans="2:9" ht="27" customHeight="1" x14ac:dyDescent="0.25">
      <c r="B37" s="65" t="s">
        <v>34</v>
      </c>
      <c r="C37" s="36" t="s">
        <v>35</v>
      </c>
      <c r="D37" s="37" t="s">
        <v>36</v>
      </c>
      <c r="E37" s="37" t="s">
        <v>37</v>
      </c>
      <c r="F37" s="37" t="s">
        <v>38</v>
      </c>
      <c r="G37"/>
      <c r="H37"/>
      <c r="I37"/>
    </row>
    <row r="38" spans="2:9" x14ac:dyDescent="0.25">
      <c r="B38" s="81"/>
      <c r="C38" s="77"/>
      <c r="D38" s="77"/>
      <c r="E38" s="77"/>
      <c r="F38" s="78"/>
      <c r="G38"/>
      <c r="H38"/>
      <c r="I38"/>
    </row>
    <row r="39" spans="2:9" x14ac:dyDescent="0.25">
      <c r="B39" s="82"/>
      <c r="C39" s="83"/>
      <c r="D39" s="83"/>
      <c r="E39" s="83"/>
      <c r="F39" s="84"/>
      <c r="G39"/>
      <c r="H39"/>
      <c r="I39"/>
    </row>
    <row r="40" spans="2:9" x14ac:dyDescent="0.25">
      <c r="B40" s="82"/>
      <c r="C40" s="83"/>
      <c r="D40" s="83"/>
      <c r="E40" s="83"/>
      <c r="F40" s="84"/>
      <c r="G40"/>
      <c r="H40"/>
      <c r="I40"/>
    </row>
    <row r="41" spans="2:9" x14ac:dyDescent="0.25">
      <c r="B41" s="85"/>
      <c r="C41" s="79"/>
      <c r="D41" s="79"/>
      <c r="E41" s="79"/>
      <c r="F41" s="80"/>
      <c r="G41"/>
      <c r="H41"/>
      <c r="I41"/>
    </row>
    <row r="42" spans="2:9" x14ac:dyDescent="0.25">
      <c r="C42" s="7"/>
      <c r="D42" s="7"/>
      <c r="E42" s="7"/>
      <c r="F42" s="7"/>
      <c r="G42" s="7"/>
      <c r="H42"/>
      <c r="I42"/>
    </row>
    <row r="43" spans="2:9" ht="15.75" thickBot="1" x14ac:dyDescent="0.3">
      <c r="F43"/>
      <c r="G43"/>
      <c r="H43"/>
      <c r="I43"/>
    </row>
    <row r="44" spans="2:9" x14ac:dyDescent="0.25">
      <c r="B44" s="87" t="s">
        <v>39</v>
      </c>
      <c r="C44" s="88"/>
      <c r="D44" s="89"/>
      <c r="F44"/>
      <c r="G44"/>
      <c r="H44"/>
      <c r="I44"/>
    </row>
    <row r="45" spans="2:9" x14ac:dyDescent="0.25">
      <c r="B45" s="16"/>
      <c r="C45" s="16"/>
      <c r="D45" s="16"/>
      <c r="F45"/>
      <c r="G45"/>
      <c r="H45"/>
      <c r="I45"/>
    </row>
    <row r="46" spans="2:9" x14ac:dyDescent="0.25">
      <c r="B46" s="59" t="s">
        <v>40</v>
      </c>
      <c r="C46" s="58"/>
      <c r="D46" s="58"/>
      <c r="E46" s="58"/>
      <c r="F46" s="58"/>
      <c r="G46"/>
      <c r="H46"/>
      <c r="I46"/>
    </row>
    <row r="47" spans="2:9" x14ac:dyDescent="0.25">
      <c r="F47"/>
      <c r="G47"/>
      <c r="H47"/>
      <c r="I47"/>
    </row>
    <row r="48" spans="2:9" ht="33.75" customHeight="1" x14ac:dyDescent="0.25">
      <c r="B48" s="65" t="s">
        <v>34</v>
      </c>
      <c r="C48" s="36" t="s">
        <v>41</v>
      </c>
      <c r="D48" s="36" t="s">
        <v>42</v>
      </c>
      <c r="E48" s="36" t="s">
        <v>43</v>
      </c>
      <c r="F48"/>
      <c r="G48"/>
      <c r="H48"/>
      <c r="I48"/>
    </row>
    <row r="49" spans="2:9" x14ac:dyDescent="0.25">
      <c r="B49" s="66" t="s">
        <v>44</v>
      </c>
      <c r="C49" s="67"/>
      <c r="D49" s="67"/>
      <c r="E49" s="67"/>
      <c r="F49"/>
      <c r="G49"/>
      <c r="H49"/>
      <c r="I49"/>
    </row>
    <row r="50" spans="2:9" x14ac:dyDescent="0.25">
      <c r="B50" s="66" t="s">
        <v>44</v>
      </c>
      <c r="C50" s="67"/>
      <c r="D50" s="67"/>
      <c r="E50" s="67"/>
      <c r="F50"/>
      <c r="G50"/>
      <c r="H50"/>
      <c r="I50"/>
    </row>
    <row r="51" spans="2:9" x14ac:dyDescent="0.25">
      <c r="B51" s="66" t="s">
        <v>44</v>
      </c>
      <c r="C51" s="67"/>
      <c r="D51" s="67"/>
      <c r="E51" s="67"/>
      <c r="F51"/>
      <c r="G51"/>
      <c r="H51"/>
      <c r="I51"/>
    </row>
    <row r="52" spans="2:9" x14ac:dyDescent="0.25">
      <c r="B52" s="68" t="s">
        <v>44</v>
      </c>
      <c r="C52" s="69"/>
      <c r="D52" s="69"/>
      <c r="E52" s="69"/>
      <c r="F52"/>
      <c r="G52"/>
      <c r="H52"/>
      <c r="I52"/>
    </row>
    <row r="53" spans="2:9" x14ac:dyDescent="0.25">
      <c r="B53" s="59"/>
      <c r="C53"/>
      <c r="D53"/>
      <c r="E53"/>
      <c r="F53"/>
      <c r="G53"/>
      <c r="H53"/>
      <c r="I53"/>
    </row>
    <row r="54" spans="2:9" x14ac:dyDescent="0.25">
      <c r="B54" s="59" t="s">
        <v>45</v>
      </c>
      <c r="C54" s="59"/>
      <c r="D54" s="59"/>
      <c r="E54" s="59"/>
      <c r="F54" s="59"/>
      <c r="G54"/>
      <c r="H54"/>
      <c r="I54"/>
    </row>
    <row r="55" spans="2:9" x14ac:dyDescent="0.25">
      <c r="C55"/>
      <c r="D55"/>
      <c r="E55"/>
      <c r="F55"/>
      <c r="G55"/>
      <c r="H55"/>
      <c r="I55"/>
    </row>
    <row r="56" spans="2:9" x14ac:dyDescent="0.25">
      <c r="B56" s="36"/>
      <c r="C56" s="36" t="s">
        <v>46</v>
      </c>
      <c r="D56"/>
      <c r="E56"/>
      <c r="F56"/>
      <c r="G56"/>
      <c r="H56"/>
      <c r="I56"/>
    </row>
    <row r="57" spans="2:9" x14ac:dyDescent="0.25">
      <c r="B57" s="70" t="s">
        <v>47</v>
      </c>
      <c r="C57" s="71"/>
      <c r="D57"/>
      <c r="E57"/>
      <c r="F57"/>
      <c r="G57"/>
      <c r="H57"/>
      <c r="I57"/>
    </row>
    <row r="58" spans="2:9" x14ac:dyDescent="0.25">
      <c r="B58" s="72" t="s">
        <v>48</v>
      </c>
      <c r="C58" s="73"/>
      <c r="D58"/>
      <c r="E58"/>
      <c r="F58"/>
      <c r="G58"/>
      <c r="H58"/>
      <c r="I58"/>
    </row>
    <row r="59" spans="2:9" x14ac:dyDescent="0.25">
      <c r="B59" s="72" t="s">
        <v>49</v>
      </c>
      <c r="C59" s="73"/>
      <c r="D59"/>
      <c r="E59"/>
      <c r="F59"/>
      <c r="G59"/>
      <c r="H59"/>
      <c r="I59"/>
    </row>
    <row r="60" spans="2:9" x14ac:dyDescent="0.25">
      <c r="B60" s="72"/>
      <c r="C60" s="73"/>
      <c r="D60"/>
      <c r="E60"/>
      <c r="F60"/>
      <c r="G60"/>
      <c r="H60"/>
      <c r="I60"/>
    </row>
    <row r="61" spans="2:9" ht="15.75" thickBot="1" x14ac:dyDescent="0.3">
      <c r="B61" s="74"/>
      <c r="C61" s="75"/>
      <c r="D61"/>
      <c r="E61"/>
      <c r="F61"/>
      <c r="G61"/>
      <c r="H61"/>
      <c r="I61"/>
    </row>
    <row r="62" spans="2:9" x14ac:dyDescent="0.25">
      <c r="C62"/>
      <c r="D62"/>
      <c r="E62"/>
      <c r="F62"/>
      <c r="G62"/>
      <c r="H62"/>
      <c r="I62"/>
    </row>
    <row r="63" spans="2:9" x14ac:dyDescent="0.25">
      <c r="C63"/>
      <c r="D63"/>
      <c r="E63"/>
      <c r="F63"/>
      <c r="G63"/>
      <c r="H63"/>
      <c r="I63"/>
    </row>
    <row r="64" spans="2:9" x14ac:dyDescent="0.25">
      <c r="C64"/>
      <c r="D64"/>
      <c r="E64"/>
      <c r="F64"/>
      <c r="G64"/>
      <c r="H64"/>
      <c r="I64"/>
    </row>
    <row r="65" spans="3:9" x14ac:dyDescent="0.25">
      <c r="C65"/>
      <c r="D65"/>
      <c r="E65"/>
      <c r="F65"/>
      <c r="G65"/>
      <c r="H65"/>
      <c r="I65"/>
    </row>
    <row r="66" spans="3:9" x14ac:dyDescent="0.25">
      <c r="C66"/>
      <c r="D66"/>
      <c r="E66"/>
      <c r="F66"/>
      <c r="G66"/>
      <c r="H66"/>
      <c r="I66"/>
    </row>
    <row r="67" spans="3:9" x14ac:dyDescent="0.25">
      <c r="C67"/>
      <c r="D67"/>
      <c r="E67"/>
      <c r="F67"/>
      <c r="G67"/>
      <c r="H67"/>
      <c r="I67"/>
    </row>
    <row r="68" spans="3:9" x14ac:dyDescent="0.25">
      <c r="C68"/>
      <c r="D68"/>
      <c r="E68"/>
      <c r="F68"/>
      <c r="G68"/>
      <c r="H68"/>
      <c r="I68"/>
    </row>
    <row r="69" spans="3:9" x14ac:dyDescent="0.25">
      <c r="C69"/>
      <c r="D69"/>
      <c r="E69"/>
      <c r="F69"/>
      <c r="G69"/>
      <c r="H69"/>
      <c r="I69"/>
    </row>
    <row r="70" spans="3:9" x14ac:dyDescent="0.25">
      <c r="C70"/>
      <c r="D70"/>
      <c r="E70"/>
      <c r="F70"/>
      <c r="G70"/>
      <c r="H70"/>
      <c r="I70"/>
    </row>
    <row r="71" spans="3:9" x14ac:dyDescent="0.25">
      <c r="C71"/>
      <c r="D71"/>
      <c r="E71"/>
      <c r="F71"/>
      <c r="G71"/>
      <c r="H71"/>
      <c r="I71"/>
    </row>
    <row r="72" spans="3:9" x14ac:dyDescent="0.25">
      <c r="C72"/>
      <c r="D72"/>
      <c r="E72"/>
      <c r="F72"/>
      <c r="G72"/>
      <c r="H72"/>
      <c r="I72"/>
    </row>
    <row r="73" spans="3:9" x14ac:dyDescent="0.25">
      <c r="C73"/>
      <c r="D73"/>
      <c r="E73"/>
      <c r="F73"/>
      <c r="G73"/>
      <c r="H73"/>
      <c r="I73"/>
    </row>
    <row r="74" spans="3:9" x14ac:dyDescent="0.25">
      <c r="C74"/>
      <c r="D74"/>
      <c r="E74"/>
      <c r="F74"/>
      <c r="G74"/>
      <c r="H74"/>
      <c r="I74"/>
    </row>
    <row r="75" spans="3:9" x14ac:dyDescent="0.25">
      <c r="C75"/>
      <c r="D75"/>
      <c r="E75"/>
      <c r="F75"/>
      <c r="G75"/>
      <c r="H75"/>
      <c r="I75"/>
    </row>
    <row r="76" spans="3:9" x14ac:dyDescent="0.25">
      <c r="C76"/>
      <c r="D76"/>
      <c r="E76"/>
      <c r="F76"/>
      <c r="G76"/>
      <c r="H76"/>
      <c r="I76"/>
    </row>
    <row r="77" spans="3:9" x14ac:dyDescent="0.25">
      <c r="C77"/>
      <c r="D77"/>
      <c r="E77"/>
      <c r="F77"/>
      <c r="G77"/>
      <c r="H77"/>
      <c r="I77"/>
    </row>
    <row r="78" spans="3:9" x14ac:dyDescent="0.25">
      <c r="C78"/>
      <c r="D78"/>
      <c r="E78"/>
      <c r="F78"/>
      <c r="G78"/>
      <c r="H78"/>
      <c r="I78"/>
    </row>
    <row r="79" spans="3:9" x14ac:dyDescent="0.25">
      <c r="C79"/>
      <c r="D79"/>
      <c r="E79"/>
      <c r="F79"/>
      <c r="G79"/>
      <c r="H79"/>
      <c r="I79"/>
    </row>
    <row r="80" spans="3:9" x14ac:dyDescent="0.25">
      <c r="C80"/>
      <c r="D80"/>
      <c r="E80"/>
      <c r="F80"/>
      <c r="G80"/>
      <c r="H80"/>
      <c r="I80"/>
    </row>
    <row r="81" spans="3:9" x14ac:dyDescent="0.25">
      <c r="C81"/>
      <c r="D81"/>
      <c r="E81"/>
      <c r="F81"/>
      <c r="G81"/>
      <c r="H81"/>
      <c r="I81"/>
    </row>
    <row r="82" spans="3:9" x14ac:dyDescent="0.25">
      <c r="C82"/>
      <c r="D82"/>
      <c r="E82"/>
      <c r="F82"/>
      <c r="G82"/>
      <c r="H82"/>
      <c r="I82"/>
    </row>
    <row r="83" spans="3:9" x14ac:dyDescent="0.25">
      <c r="C83"/>
      <c r="D83"/>
      <c r="E83"/>
      <c r="F83"/>
      <c r="G83"/>
      <c r="H83"/>
      <c r="I83"/>
    </row>
    <row r="84" spans="3:9" x14ac:dyDescent="0.25">
      <c r="C84"/>
      <c r="D84"/>
      <c r="E84"/>
      <c r="F84"/>
      <c r="G84"/>
      <c r="H84"/>
      <c r="I84"/>
    </row>
    <row r="85" spans="3:9" x14ac:dyDescent="0.25">
      <c r="C85"/>
      <c r="D85"/>
      <c r="E85"/>
      <c r="F85"/>
      <c r="G85"/>
      <c r="H85"/>
      <c r="I85"/>
    </row>
    <row r="86" spans="3:9" x14ac:dyDescent="0.25">
      <c r="C86"/>
      <c r="D86"/>
      <c r="E86"/>
      <c r="F86"/>
      <c r="G86"/>
      <c r="H86"/>
      <c r="I86"/>
    </row>
    <row r="87" spans="3:9" x14ac:dyDescent="0.25">
      <c r="C87"/>
      <c r="D87"/>
      <c r="E87"/>
      <c r="F87"/>
      <c r="G87"/>
      <c r="H87"/>
      <c r="I87"/>
    </row>
    <row r="88" spans="3:9" x14ac:dyDescent="0.25">
      <c r="C88"/>
      <c r="D88"/>
      <c r="E88"/>
      <c r="F88"/>
      <c r="G88"/>
      <c r="H88"/>
      <c r="I88"/>
    </row>
    <row r="89" spans="3:9" x14ac:dyDescent="0.25">
      <c r="C89"/>
      <c r="D89"/>
      <c r="E89"/>
      <c r="F89"/>
      <c r="G89"/>
      <c r="H89"/>
      <c r="I89"/>
    </row>
    <row r="90" spans="3:9" x14ac:dyDescent="0.25">
      <c r="C90"/>
      <c r="D90"/>
      <c r="E90"/>
      <c r="F90"/>
      <c r="G90"/>
      <c r="H90"/>
      <c r="I90"/>
    </row>
    <row r="91" spans="3:9" x14ac:dyDescent="0.25">
      <c r="C91"/>
      <c r="D91"/>
      <c r="E91"/>
      <c r="F91"/>
      <c r="G91"/>
      <c r="H91"/>
      <c r="I91"/>
    </row>
    <row r="92" spans="3:9" x14ac:dyDescent="0.25">
      <c r="C92"/>
      <c r="D92"/>
      <c r="E92"/>
      <c r="F92"/>
      <c r="G92"/>
      <c r="H92"/>
      <c r="I92"/>
    </row>
    <row r="93" spans="3:9" x14ac:dyDescent="0.25">
      <c r="C93"/>
      <c r="D93"/>
      <c r="E93"/>
      <c r="F93"/>
      <c r="G93"/>
      <c r="H93"/>
      <c r="I93"/>
    </row>
    <row r="94" spans="3:9" x14ac:dyDescent="0.25">
      <c r="C94"/>
      <c r="D94"/>
      <c r="E94"/>
      <c r="F94"/>
      <c r="G94"/>
      <c r="H94"/>
      <c r="I94"/>
    </row>
    <row r="95" spans="3:9" x14ac:dyDescent="0.25">
      <c r="C95"/>
      <c r="D95"/>
      <c r="E95"/>
      <c r="F95"/>
      <c r="G95"/>
      <c r="H95"/>
      <c r="I95"/>
    </row>
    <row r="96" spans="3:9" x14ac:dyDescent="0.25">
      <c r="C96"/>
      <c r="D96"/>
      <c r="E96"/>
      <c r="F96"/>
      <c r="G96"/>
      <c r="H96"/>
      <c r="I96"/>
    </row>
    <row r="97" spans="3:9" x14ac:dyDescent="0.25">
      <c r="C97"/>
      <c r="D97"/>
      <c r="E97"/>
      <c r="F97"/>
      <c r="G97"/>
      <c r="H97"/>
      <c r="I97"/>
    </row>
    <row r="98" spans="3:9" x14ac:dyDescent="0.25">
      <c r="C98"/>
      <c r="D98"/>
      <c r="E98"/>
      <c r="F98"/>
      <c r="G98"/>
      <c r="H98"/>
      <c r="I98"/>
    </row>
    <row r="99" spans="3:9" x14ac:dyDescent="0.25">
      <c r="C99"/>
      <c r="D99"/>
      <c r="E99"/>
      <c r="F99"/>
      <c r="G99"/>
      <c r="H99"/>
      <c r="I99"/>
    </row>
    <row r="100" spans="3:9" x14ac:dyDescent="0.25">
      <c r="C100"/>
      <c r="D100"/>
      <c r="E100"/>
      <c r="F100"/>
      <c r="G100"/>
      <c r="H100"/>
      <c r="I100"/>
    </row>
    <row r="101" spans="3:9" x14ac:dyDescent="0.25">
      <c r="C101"/>
      <c r="D101"/>
      <c r="E101"/>
      <c r="F101"/>
      <c r="G101"/>
      <c r="H101"/>
      <c r="I101"/>
    </row>
    <row r="102" spans="3:9" x14ac:dyDescent="0.25">
      <c r="C102"/>
      <c r="D102"/>
      <c r="E102"/>
      <c r="F102"/>
      <c r="G102"/>
      <c r="H102"/>
      <c r="I102"/>
    </row>
    <row r="103" spans="3:9" x14ac:dyDescent="0.25">
      <c r="C103"/>
      <c r="D103"/>
      <c r="E103"/>
      <c r="F103"/>
      <c r="G103"/>
      <c r="H103"/>
      <c r="I103"/>
    </row>
    <row r="104" spans="3:9" x14ac:dyDescent="0.25">
      <c r="C104"/>
      <c r="D104"/>
      <c r="E104"/>
      <c r="F104"/>
      <c r="G104"/>
      <c r="H104"/>
      <c r="I104"/>
    </row>
    <row r="105" spans="3:9" x14ac:dyDescent="0.25">
      <c r="C105"/>
      <c r="D105"/>
      <c r="E105"/>
      <c r="F105"/>
      <c r="G105"/>
      <c r="H105"/>
      <c r="I105"/>
    </row>
    <row r="106" spans="3:9" x14ac:dyDescent="0.25">
      <c r="C106"/>
      <c r="D106"/>
      <c r="E106"/>
      <c r="F106"/>
      <c r="G106"/>
      <c r="H106"/>
      <c r="I106"/>
    </row>
    <row r="107" spans="3:9" x14ac:dyDescent="0.25">
      <c r="C107"/>
      <c r="D107"/>
      <c r="E107"/>
      <c r="F107"/>
      <c r="G107"/>
      <c r="H107"/>
      <c r="I107"/>
    </row>
    <row r="108" spans="3:9" x14ac:dyDescent="0.25">
      <c r="C108"/>
      <c r="D108"/>
      <c r="E108"/>
      <c r="F108"/>
      <c r="G108"/>
      <c r="H108"/>
      <c r="I108"/>
    </row>
    <row r="109" spans="3:9" x14ac:dyDescent="0.25">
      <c r="C109"/>
      <c r="D109"/>
      <c r="E109"/>
      <c r="F109"/>
      <c r="G109"/>
      <c r="H109"/>
      <c r="I109"/>
    </row>
    <row r="110" spans="3:9" x14ac:dyDescent="0.25">
      <c r="C110"/>
      <c r="D110"/>
      <c r="E110"/>
      <c r="F110"/>
      <c r="G110"/>
      <c r="H110"/>
      <c r="I110"/>
    </row>
    <row r="111" spans="3:9" x14ac:dyDescent="0.25">
      <c r="C111"/>
      <c r="D111"/>
      <c r="E111"/>
      <c r="F111"/>
      <c r="G111"/>
      <c r="H111"/>
      <c r="I111"/>
    </row>
    <row r="112" spans="3:9" x14ac:dyDescent="0.25">
      <c r="C112"/>
      <c r="D112"/>
      <c r="E112"/>
      <c r="F112"/>
      <c r="G112"/>
      <c r="H112"/>
      <c r="I112"/>
    </row>
    <row r="113" spans="3:9" x14ac:dyDescent="0.25">
      <c r="C113"/>
      <c r="D113"/>
      <c r="E113"/>
      <c r="F113"/>
      <c r="G113"/>
      <c r="H113"/>
      <c r="I113"/>
    </row>
    <row r="114" spans="3:9" x14ac:dyDescent="0.25">
      <c r="C114"/>
      <c r="D114"/>
      <c r="E114"/>
      <c r="F114"/>
      <c r="G114"/>
      <c r="H114"/>
      <c r="I114"/>
    </row>
    <row r="115" spans="3:9" x14ac:dyDescent="0.25">
      <c r="C115"/>
      <c r="D115"/>
      <c r="E115"/>
      <c r="F115"/>
      <c r="G115"/>
      <c r="H115"/>
      <c r="I115"/>
    </row>
    <row r="116" spans="3:9" x14ac:dyDescent="0.25">
      <c r="C116"/>
      <c r="D116"/>
      <c r="E116"/>
      <c r="F116"/>
      <c r="G116"/>
      <c r="H116"/>
      <c r="I116"/>
    </row>
    <row r="117" spans="3:9" x14ac:dyDescent="0.25">
      <c r="I117"/>
    </row>
    <row r="118" spans="3:9" x14ac:dyDescent="0.25">
      <c r="I118"/>
    </row>
    <row r="119" spans="3:9" x14ac:dyDescent="0.25">
      <c r="I119"/>
    </row>
    <row r="120" spans="3:9" x14ac:dyDescent="0.25">
      <c r="I120"/>
    </row>
    <row r="121" spans="3:9" x14ac:dyDescent="0.25">
      <c r="I121"/>
    </row>
  </sheetData>
  <mergeCells count="9">
    <mergeCell ref="B34:D34"/>
    <mergeCell ref="B25:D25"/>
    <mergeCell ref="B44:D44"/>
    <mergeCell ref="B3:D3"/>
    <mergeCell ref="C4:D4"/>
    <mergeCell ref="C8:D8"/>
    <mergeCell ref="C5:D5"/>
    <mergeCell ref="C6:D6"/>
    <mergeCell ref="C7:D7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CAF8-99F2-46A2-B2C1-F7EC55EFEDC6}">
  <dimension ref="A1:L78"/>
  <sheetViews>
    <sheetView workbookViewId="0">
      <pane ySplit="1" topLeftCell="A54" activePane="bottomLeft" state="frozen"/>
      <selection pane="bottomLeft" activeCell="C58" sqref="C58"/>
    </sheetView>
  </sheetViews>
  <sheetFormatPr baseColWidth="10" defaultColWidth="23.7109375" defaultRowHeight="12" customHeight="1" x14ac:dyDescent="0.25"/>
  <cols>
    <col min="1" max="1" width="22.140625" customWidth="1"/>
    <col min="2" max="2" width="32.42578125" customWidth="1"/>
    <col min="3" max="3" width="62.7109375" customWidth="1"/>
    <col min="4" max="4" width="9.42578125" bestFit="1" customWidth="1"/>
    <col min="5" max="5" width="10.85546875" bestFit="1" customWidth="1"/>
    <col min="6" max="6" width="10.7109375" bestFit="1" customWidth="1"/>
    <col min="7" max="7" width="10.5703125" bestFit="1" customWidth="1"/>
    <col min="8" max="8" width="9.85546875" bestFit="1" customWidth="1"/>
    <col min="9" max="9" width="12.28515625" bestFit="1" customWidth="1"/>
    <col min="10" max="10" width="10.7109375" bestFit="1" customWidth="1"/>
    <col min="11" max="11" width="11.5703125" bestFit="1" customWidth="1"/>
    <col min="12" max="12" width="8.7109375" bestFit="1" customWidth="1"/>
  </cols>
  <sheetData>
    <row r="1" spans="1:12" s="12" customFormat="1" ht="31.5" customHeight="1" x14ac:dyDescent="0.25">
      <c r="A1" s="36" t="s">
        <v>50</v>
      </c>
      <c r="B1" s="36" t="s">
        <v>51</v>
      </c>
      <c r="C1" s="36" t="s">
        <v>52</v>
      </c>
      <c r="D1" s="36" t="s">
        <v>53</v>
      </c>
      <c r="E1" s="36" t="s">
        <v>54</v>
      </c>
      <c r="F1" s="36" t="s">
        <v>55</v>
      </c>
      <c r="G1" s="36" t="s">
        <v>41</v>
      </c>
      <c r="H1" s="36" t="s">
        <v>56</v>
      </c>
      <c r="I1" s="36" t="s">
        <v>57</v>
      </c>
      <c r="J1" s="36" t="s">
        <v>58</v>
      </c>
      <c r="K1" s="36" t="s">
        <v>59</v>
      </c>
      <c r="L1" s="36" t="s">
        <v>60</v>
      </c>
    </row>
    <row r="2" spans="1:12" ht="12" customHeight="1" x14ac:dyDescent="0.25">
      <c r="A2" s="13" t="s">
        <v>61</v>
      </c>
      <c r="B2" s="13" t="s">
        <v>62</v>
      </c>
      <c r="C2" s="13" t="s">
        <v>63</v>
      </c>
      <c r="D2" s="13"/>
      <c r="E2" s="14">
        <v>182875</v>
      </c>
      <c r="F2" s="14">
        <v>0</v>
      </c>
      <c r="G2" s="14">
        <v>182875</v>
      </c>
      <c r="H2" s="14"/>
      <c r="I2" s="14"/>
      <c r="J2" s="14"/>
      <c r="K2" s="14"/>
      <c r="L2" s="14"/>
    </row>
    <row r="3" spans="1:12" ht="12" customHeight="1" x14ac:dyDescent="0.25">
      <c r="A3" s="13" t="s">
        <v>61</v>
      </c>
      <c r="B3" s="13" t="s">
        <v>62</v>
      </c>
      <c r="C3" s="13" t="s">
        <v>64</v>
      </c>
      <c r="D3" s="13" t="s">
        <v>65</v>
      </c>
      <c r="E3" s="14">
        <v>1467919</v>
      </c>
      <c r="F3" s="14">
        <v>1465884.65</v>
      </c>
      <c r="G3" s="14">
        <v>2034.35</v>
      </c>
      <c r="H3" s="14"/>
      <c r="I3" s="14"/>
      <c r="J3" s="14"/>
      <c r="K3" s="14"/>
      <c r="L3" s="14"/>
    </row>
    <row r="4" spans="1:12" ht="12" customHeight="1" x14ac:dyDescent="0.25">
      <c r="A4" s="13" t="s">
        <v>66</v>
      </c>
      <c r="B4" s="13" t="s">
        <v>67</v>
      </c>
      <c r="C4" s="13" t="s">
        <v>64</v>
      </c>
      <c r="D4" s="13" t="s">
        <v>65</v>
      </c>
      <c r="E4" s="14">
        <v>132486</v>
      </c>
      <c r="F4" s="14">
        <v>129240</v>
      </c>
      <c r="G4" s="14">
        <v>3246</v>
      </c>
      <c r="H4" s="14"/>
      <c r="I4" s="14"/>
      <c r="J4" s="14"/>
      <c r="K4" s="14"/>
      <c r="L4" s="14"/>
    </row>
    <row r="5" spans="1:12" ht="12" customHeight="1" x14ac:dyDescent="0.25">
      <c r="A5" s="13" t="s">
        <v>66</v>
      </c>
      <c r="B5" s="13" t="s">
        <v>68</v>
      </c>
      <c r="C5" s="13" t="s">
        <v>69</v>
      </c>
      <c r="D5" s="13" t="s">
        <v>65</v>
      </c>
      <c r="E5" s="14">
        <v>1914723</v>
      </c>
      <c r="F5" s="14">
        <v>1878537.71</v>
      </c>
      <c r="G5" s="14">
        <v>36185.29</v>
      </c>
      <c r="H5" s="14"/>
      <c r="I5" s="14"/>
      <c r="J5" s="14"/>
      <c r="K5" s="14"/>
      <c r="L5" s="14"/>
    </row>
    <row r="6" spans="1:12" ht="12" customHeight="1" x14ac:dyDescent="0.25">
      <c r="A6" s="13" t="s">
        <v>70</v>
      </c>
      <c r="B6" s="13" t="s">
        <v>62</v>
      </c>
      <c r="C6" s="13" t="s">
        <v>63</v>
      </c>
      <c r="D6" s="13"/>
      <c r="E6" s="14">
        <v>376986</v>
      </c>
      <c r="F6" s="14">
        <v>0</v>
      </c>
      <c r="G6" s="14">
        <v>376986</v>
      </c>
      <c r="H6" s="14"/>
      <c r="I6" s="14"/>
      <c r="J6" s="14"/>
      <c r="K6" s="14"/>
      <c r="L6" s="14"/>
    </row>
    <row r="7" spans="1:12" ht="12" customHeight="1" x14ac:dyDescent="0.25">
      <c r="A7" s="13" t="s">
        <v>70</v>
      </c>
      <c r="B7" s="13" t="s">
        <v>62</v>
      </c>
      <c r="C7" s="13" t="s">
        <v>64</v>
      </c>
      <c r="D7" s="13" t="s">
        <v>65</v>
      </c>
      <c r="E7" s="14">
        <v>1896868</v>
      </c>
      <c r="F7" s="14">
        <v>1766908.64</v>
      </c>
      <c r="G7" s="14">
        <v>129959.36</v>
      </c>
      <c r="H7" s="14"/>
      <c r="I7" s="14"/>
      <c r="J7" s="14"/>
      <c r="K7" s="14"/>
      <c r="L7" s="14"/>
    </row>
    <row r="8" spans="1:12" ht="12" customHeight="1" x14ac:dyDescent="0.25">
      <c r="A8" s="13" t="s">
        <v>71</v>
      </c>
      <c r="B8" s="13" t="s">
        <v>67</v>
      </c>
      <c r="C8" s="13" t="s">
        <v>64</v>
      </c>
      <c r="D8" s="13" t="s">
        <v>65</v>
      </c>
      <c r="E8" s="14">
        <v>56294</v>
      </c>
      <c r="F8" s="14">
        <v>54907</v>
      </c>
      <c r="G8" s="14">
        <v>1387</v>
      </c>
      <c r="H8" s="14"/>
      <c r="I8" s="14"/>
      <c r="J8" s="14"/>
      <c r="K8" s="14"/>
      <c r="L8" s="14"/>
    </row>
    <row r="9" spans="1:12" ht="12" customHeight="1" x14ac:dyDescent="0.25">
      <c r="A9" s="13" t="s">
        <v>71</v>
      </c>
      <c r="B9" s="13" t="s">
        <v>68</v>
      </c>
      <c r="C9" s="13" t="s">
        <v>69</v>
      </c>
      <c r="D9" s="13" t="s">
        <v>65</v>
      </c>
      <c r="E9" s="14">
        <v>599672</v>
      </c>
      <c r="F9" s="14">
        <v>598444.25</v>
      </c>
      <c r="G9" s="14">
        <v>1227.75</v>
      </c>
      <c r="H9" s="14"/>
      <c r="I9" s="14"/>
      <c r="J9" s="14"/>
      <c r="K9" s="14"/>
      <c r="L9" s="14"/>
    </row>
    <row r="10" spans="1:12" ht="12" customHeight="1" x14ac:dyDescent="0.25">
      <c r="A10" s="13" t="s">
        <v>72</v>
      </c>
      <c r="B10" s="13" t="s">
        <v>62</v>
      </c>
      <c r="C10" s="13" t="s">
        <v>63</v>
      </c>
      <c r="D10" s="13"/>
      <c r="E10" s="14">
        <v>64918</v>
      </c>
      <c r="F10" s="14">
        <v>0</v>
      </c>
      <c r="G10" s="14">
        <v>64918</v>
      </c>
      <c r="H10" s="14"/>
      <c r="I10" s="14"/>
      <c r="J10" s="14"/>
      <c r="K10" s="14"/>
      <c r="L10" s="14"/>
    </row>
    <row r="11" spans="1:12" ht="12" customHeight="1" x14ac:dyDescent="0.25">
      <c r="A11" s="13" t="s">
        <v>72</v>
      </c>
      <c r="B11" s="13" t="s">
        <v>62</v>
      </c>
      <c r="C11" s="13" t="s">
        <v>64</v>
      </c>
      <c r="D11" s="13" t="s">
        <v>65</v>
      </c>
      <c r="E11" s="14">
        <v>604295</v>
      </c>
      <c r="F11" s="14">
        <v>597048</v>
      </c>
      <c r="G11" s="14">
        <v>7247</v>
      </c>
      <c r="H11" s="14"/>
      <c r="I11" s="14"/>
      <c r="J11" s="14"/>
      <c r="K11" s="14"/>
      <c r="L11" s="14"/>
    </row>
    <row r="12" spans="1:12" ht="12" customHeight="1" x14ac:dyDescent="0.25">
      <c r="A12" s="13" t="s">
        <v>73</v>
      </c>
      <c r="B12" s="13" t="s">
        <v>68</v>
      </c>
      <c r="C12" s="13" t="s">
        <v>69</v>
      </c>
      <c r="D12" s="13" t="s">
        <v>65</v>
      </c>
      <c r="E12" s="14">
        <v>60424</v>
      </c>
      <c r="F12" s="14">
        <v>58947</v>
      </c>
      <c r="G12" s="14">
        <v>1477</v>
      </c>
      <c r="H12" s="14"/>
      <c r="I12" s="14"/>
      <c r="J12" s="14"/>
      <c r="K12" s="14"/>
      <c r="L12" s="14"/>
    </row>
    <row r="13" spans="1:12" ht="12" customHeight="1" x14ac:dyDescent="0.25">
      <c r="A13" s="13" t="s">
        <v>74</v>
      </c>
      <c r="B13" s="13" t="s">
        <v>62</v>
      </c>
      <c r="C13" s="13" t="s">
        <v>64</v>
      </c>
      <c r="D13" s="13" t="s">
        <v>65</v>
      </c>
      <c r="E13" s="14">
        <v>239371</v>
      </c>
      <c r="F13" s="14">
        <v>197117.34</v>
      </c>
      <c r="G13" s="14">
        <v>42253.66</v>
      </c>
      <c r="H13" s="14"/>
      <c r="I13" s="14"/>
      <c r="J13" s="14"/>
      <c r="K13" s="14"/>
      <c r="L13" s="14"/>
    </row>
    <row r="14" spans="1:12" ht="12" customHeight="1" x14ac:dyDescent="0.25">
      <c r="A14" s="13" t="s">
        <v>75</v>
      </c>
      <c r="B14" s="13" t="s">
        <v>62</v>
      </c>
      <c r="C14" s="13" t="s">
        <v>63</v>
      </c>
      <c r="D14" s="13"/>
      <c r="E14" s="14">
        <v>31430</v>
      </c>
      <c r="F14" s="14">
        <v>0</v>
      </c>
      <c r="G14" s="14">
        <v>31430</v>
      </c>
      <c r="H14" s="14"/>
      <c r="I14" s="14"/>
      <c r="J14" s="14"/>
      <c r="K14" s="14"/>
      <c r="L14" s="14"/>
    </row>
    <row r="15" spans="1:12" ht="12" customHeight="1" x14ac:dyDescent="0.25">
      <c r="A15" s="13" t="s">
        <v>76</v>
      </c>
      <c r="B15" s="13" t="s">
        <v>62</v>
      </c>
      <c r="C15" s="13" t="s">
        <v>64</v>
      </c>
      <c r="D15" s="13" t="s">
        <v>65</v>
      </c>
      <c r="E15" s="14">
        <v>54300</v>
      </c>
      <c r="F15" s="14">
        <v>54300</v>
      </c>
      <c r="G15" s="14">
        <v>0</v>
      </c>
      <c r="H15" s="14"/>
      <c r="I15" s="14"/>
      <c r="J15" s="14"/>
      <c r="K15" s="14"/>
      <c r="L15" s="14"/>
    </row>
    <row r="16" spans="1:12" ht="12" customHeight="1" x14ac:dyDescent="0.25">
      <c r="A16" s="13" t="s">
        <v>77</v>
      </c>
      <c r="B16" s="13" t="s">
        <v>62</v>
      </c>
      <c r="C16" s="13" t="s">
        <v>63</v>
      </c>
      <c r="D16" s="13"/>
      <c r="E16" s="14">
        <v>14288</v>
      </c>
      <c r="F16" s="14">
        <v>0</v>
      </c>
      <c r="G16" s="14">
        <v>14288</v>
      </c>
      <c r="H16" s="14"/>
      <c r="I16" s="14"/>
      <c r="J16" s="14"/>
      <c r="K16" s="14"/>
      <c r="L16" s="14"/>
    </row>
    <row r="17" spans="1:12" ht="12" customHeight="1" x14ac:dyDescent="0.25">
      <c r="A17" s="13" t="s">
        <v>77</v>
      </c>
      <c r="B17" s="13" t="s">
        <v>62</v>
      </c>
      <c r="C17" s="13" t="s">
        <v>64</v>
      </c>
      <c r="D17" s="13" t="s">
        <v>65</v>
      </c>
      <c r="E17" s="14">
        <v>290115</v>
      </c>
      <c r="F17" s="14">
        <v>196302</v>
      </c>
      <c r="G17" s="14">
        <v>93813</v>
      </c>
      <c r="H17" s="14"/>
      <c r="I17" s="14"/>
      <c r="J17" s="14"/>
      <c r="K17" s="14"/>
      <c r="L17" s="14"/>
    </row>
    <row r="18" spans="1:12" ht="12" customHeight="1" x14ac:dyDescent="0.25">
      <c r="A18" s="13" t="s">
        <v>78</v>
      </c>
      <c r="B18" s="13" t="s">
        <v>62</v>
      </c>
      <c r="C18" s="13" t="s">
        <v>64</v>
      </c>
      <c r="D18" s="13" t="s">
        <v>65</v>
      </c>
      <c r="E18" s="14">
        <v>46000</v>
      </c>
      <c r="F18" s="14">
        <v>45820</v>
      </c>
      <c r="G18" s="14">
        <v>180</v>
      </c>
      <c r="H18" s="14"/>
      <c r="I18" s="14"/>
      <c r="J18" s="14"/>
      <c r="K18" s="14"/>
      <c r="L18" s="14"/>
    </row>
    <row r="19" spans="1:12" ht="12" customHeight="1" x14ac:dyDescent="0.25">
      <c r="A19" s="13" t="s">
        <v>79</v>
      </c>
      <c r="B19" s="13" t="s">
        <v>80</v>
      </c>
      <c r="C19" s="13" t="s">
        <v>81</v>
      </c>
      <c r="D19" s="13"/>
      <c r="E19" s="14">
        <v>387070</v>
      </c>
      <c r="F19" s="14">
        <v>236959.37</v>
      </c>
      <c r="G19" s="14">
        <v>150110.63</v>
      </c>
      <c r="H19" s="14"/>
      <c r="I19" s="14"/>
      <c r="J19" s="14"/>
      <c r="K19" s="14"/>
      <c r="L19" s="14"/>
    </row>
    <row r="20" spans="1:12" ht="12" customHeight="1" x14ac:dyDescent="0.25">
      <c r="A20" s="13" t="s">
        <v>79</v>
      </c>
      <c r="B20" s="13" t="s">
        <v>82</v>
      </c>
      <c r="C20" s="13" t="s">
        <v>83</v>
      </c>
      <c r="D20" s="13" t="s">
        <v>84</v>
      </c>
      <c r="E20" s="14">
        <v>53312.05</v>
      </c>
      <c r="F20" s="14">
        <v>37565.74</v>
      </c>
      <c r="G20" s="14">
        <v>15746.31</v>
      </c>
      <c r="H20" s="14"/>
      <c r="I20" s="14"/>
      <c r="J20" s="14"/>
      <c r="K20" s="14"/>
      <c r="L20" s="14"/>
    </row>
    <row r="21" spans="1:12" ht="12" customHeight="1" x14ac:dyDescent="0.25">
      <c r="A21" s="13" t="s">
        <v>79</v>
      </c>
      <c r="B21" s="13" t="s">
        <v>82</v>
      </c>
      <c r="C21" s="13" t="s">
        <v>85</v>
      </c>
      <c r="D21" s="13" t="s">
        <v>86</v>
      </c>
      <c r="E21" s="14">
        <v>56054.75</v>
      </c>
      <c r="F21" s="14">
        <v>37565.74</v>
      </c>
      <c r="G21" s="14">
        <v>18489.009999999998</v>
      </c>
      <c r="H21" s="14"/>
      <c r="I21" s="14"/>
      <c r="J21" s="14"/>
      <c r="K21" s="14"/>
      <c r="L21" s="14"/>
    </row>
    <row r="22" spans="1:12" ht="12" customHeight="1" x14ac:dyDescent="0.25">
      <c r="A22" s="13" t="s">
        <v>79</v>
      </c>
      <c r="B22" s="13" t="s">
        <v>82</v>
      </c>
      <c r="C22" s="13" t="s">
        <v>87</v>
      </c>
      <c r="D22" s="13" t="s">
        <v>88</v>
      </c>
      <c r="E22" s="14">
        <v>3.71</v>
      </c>
      <c r="F22" s="14">
        <v>0</v>
      </c>
      <c r="G22" s="14">
        <v>3.71</v>
      </c>
      <c r="H22" s="14"/>
      <c r="I22" s="14"/>
      <c r="J22" s="14"/>
      <c r="K22" s="14"/>
      <c r="L22" s="14"/>
    </row>
    <row r="23" spans="1:12" ht="12" customHeight="1" x14ac:dyDescent="0.25">
      <c r="A23" s="13" t="s">
        <v>79</v>
      </c>
      <c r="B23" s="13" t="s">
        <v>82</v>
      </c>
      <c r="C23" s="13" t="s">
        <v>89</v>
      </c>
      <c r="D23" s="13" t="s">
        <v>90</v>
      </c>
      <c r="E23" s="14">
        <v>15.67</v>
      </c>
      <c r="F23" s="14">
        <v>0</v>
      </c>
      <c r="G23" s="14">
        <v>15.67</v>
      </c>
      <c r="H23" s="14"/>
      <c r="I23" s="14"/>
      <c r="J23" s="14"/>
      <c r="K23" s="14"/>
      <c r="L23" s="14"/>
    </row>
    <row r="24" spans="1:12" ht="12" customHeight="1" x14ac:dyDescent="0.25">
      <c r="A24" s="13" t="s">
        <v>79</v>
      </c>
      <c r="B24" s="13" t="s">
        <v>82</v>
      </c>
      <c r="C24" s="13" t="s">
        <v>91</v>
      </c>
      <c r="D24" s="13" t="s">
        <v>92</v>
      </c>
      <c r="E24" s="14">
        <v>604.54999999999995</v>
      </c>
      <c r="F24" s="14">
        <v>0</v>
      </c>
      <c r="G24" s="14">
        <v>604.54999999999995</v>
      </c>
      <c r="H24" s="14"/>
      <c r="I24" s="14"/>
      <c r="J24" s="14"/>
      <c r="K24" s="14"/>
      <c r="L24" s="14"/>
    </row>
    <row r="25" spans="1:12" ht="12" customHeight="1" x14ac:dyDescent="0.25">
      <c r="A25" s="13" t="s">
        <v>79</v>
      </c>
      <c r="B25" s="13" t="s">
        <v>82</v>
      </c>
      <c r="C25" s="13" t="s">
        <v>93</v>
      </c>
      <c r="D25" s="13" t="s">
        <v>94</v>
      </c>
      <c r="E25" s="14">
        <v>18277.86</v>
      </c>
      <c r="F25" s="14">
        <v>18277.86</v>
      </c>
      <c r="G25" s="14">
        <v>0</v>
      </c>
      <c r="H25" s="14"/>
      <c r="I25" s="14"/>
      <c r="J25" s="14"/>
      <c r="K25" s="14"/>
      <c r="L25" s="14"/>
    </row>
    <row r="26" spans="1:12" ht="12" customHeight="1" x14ac:dyDescent="0.25">
      <c r="A26" s="13" t="s">
        <v>79</v>
      </c>
      <c r="B26" s="13" t="s">
        <v>82</v>
      </c>
      <c r="C26" s="13" t="s">
        <v>95</v>
      </c>
      <c r="D26" s="13" t="s">
        <v>96</v>
      </c>
      <c r="E26" s="14">
        <v>17799.86</v>
      </c>
      <c r="F26" s="14">
        <v>0</v>
      </c>
      <c r="G26" s="14">
        <v>17799.86</v>
      </c>
      <c r="H26" s="14"/>
      <c r="I26" s="14"/>
      <c r="J26" s="14"/>
      <c r="K26" s="14"/>
      <c r="L26" s="14"/>
    </row>
    <row r="27" spans="1:12" ht="12" customHeight="1" x14ac:dyDescent="0.25">
      <c r="A27" s="13" t="s">
        <v>79</v>
      </c>
      <c r="B27" s="13" t="s">
        <v>82</v>
      </c>
      <c r="C27" s="13" t="s">
        <v>97</v>
      </c>
      <c r="D27" s="13" t="s">
        <v>98</v>
      </c>
      <c r="E27" s="14">
        <v>35915.69</v>
      </c>
      <c r="F27" s="14">
        <v>35915.69</v>
      </c>
      <c r="G27" s="14">
        <v>0</v>
      </c>
      <c r="H27" s="14"/>
      <c r="I27" s="14"/>
      <c r="J27" s="14"/>
      <c r="K27" s="14"/>
      <c r="L27" s="14"/>
    </row>
    <row r="28" spans="1:12" ht="12" customHeight="1" x14ac:dyDescent="0.25">
      <c r="A28" s="13" t="s">
        <v>79</v>
      </c>
      <c r="B28" s="13" t="s">
        <v>82</v>
      </c>
      <c r="C28" s="13" t="s">
        <v>99</v>
      </c>
      <c r="D28" s="13" t="s">
        <v>100</v>
      </c>
      <c r="E28" s="14">
        <v>19912.04</v>
      </c>
      <c r="F28" s="14">
        <v>19879.54</v>
      </c>
      <c r="G28" s="14">
        <v>32.5</v>
      </c>
      <c r="H28" s="14"/>
      <c r="I28" s="14"/>
      <c r="J28" s="14"/>
      <c r="K28" s="14"/>
      <c r="L28" s="14"/>
    </row>
    <row r="29" spans="1:12" ht="12" customHeight="1" x14ac:dyDescent="0.25">
      <c r="A29" s="13" t="s">
        <v>79</v>
      </c>
      <c r="B29" s="13" t="s">
        <v>82</v>
      </c>
      <c r="C29" s="13" t="s">
        <v>101</v>
      </c>
      <c r="D29" s="13" t="s">
        <v>102</v>
      </c>
      <c r="E29" s="14">
        <v>68.760000000000005</v>
      </c>
      <c r="F29" s="14">
        <v>25</v>
      </c>
      <c r="G29" s="14">
        <v>43.76</v>
      </c>
      <c r="H29" s="14"/>
      <c r="I29" s="14"/>
      <c r="J29" s="14"/>
      <c r="K29" s="14"/>
      <c r="L29" s="14"/>
    </row>
    <row r="30" spans="1:12" ht="12" customHeight="1" x14ac:dyDescent="0.25">
      <c r="A30" s="13" t="s">
        <v>79</v>
      </c>
      <c r="B30" s="13" t="s">
        <v>82</v>
      </c>
      <c r="C30" s="13" t="s">
        <v>103</v>
      </c>
      <c r="D30" s="13" t="s">
        <v>104</v>
      </c>
      <c r="E30" s="14">
        <v>35109.03</v>
      </c>
      <c r="F30" s="14">
        <v>35109.03</v>
      </c>
      <c r="G30" s="14">
        <v>0</v>
      </c>
      <c r="H30" s="14"/>
      <c r="I30" s="14"/>
      <c r="J30" s="14"/>
      <c r="K30" s="14"/>
      <c r="L30" s="14"/>
    </row>
    <row r="31" spans="1:12" ht="12" customHeight="1" x14ac:dyDescent="0.25">
      <c r="A31" s="13" t="s">
        <v>79</v>
      </c>
      <c r="B31" s="13" t="s">
        <v>82</v>
      </c>
      <c r="C31" s="13" t="s">
        <v>105</v>
      </c>
      <c r="D31" s="13" t="s">
        <v>106</v>
      </c>
      <c r="E31" s="14">
        <v>22526.55</v>
      </c>
      <c r="F31" s="14">
        <v>0</v>
      </c>
      <c r="G31" s="14">
        <v>22526.55</v>
      </c>
      <c r="H31" s="14"/>
      <c r="I31" s="14"/>
      <c r="J31" s="14"/>
      <c r="K31" s="14"/>
      <c r="L31" s="14"/>
    </row>
    <row r="32" spans="1:12" ht="12" customHeight="1" x14ac:dyDescent="0.25">
      <c r="A32" s="13" t="s">
        <v>79</v>
      </c>
      <c r="B32" s="13" t="s">
        <v>82</v>
      </c>
      <c r="C32" s="13" t="s">
        <v>107</v>
      </c>
      <c r="D32" s="13" t="s">
        <v>108</v>
      </c>
      <c r="E32" s="14">
        <v>27773.5</v>
      </c>
      <c r="F32" s="14">
        <v>27773.5</v>
      </c>
      <c r="G32" s="14">
        <v>0</v>
      </c>
      <c r="H32" s="14"/>
      <c r="I32" s="14"/>
      <c r="J32" s="14"/>
      <c r="K32" s="14"/>
      <c r="L32" s="14"/>
    </row>
    <row r="33" spans="1:12" ht="12" customHeight="1" x14ac:dyDescent="0.25">
      <c r="A33" s="13" t="s">
        <v>109</v>
      </c>
      <c r="B33" s="13" t="s">
        <v>80</v>
      </c>
      <c r="C33" s="13" t="s">
        <v>81</v>
      </c>
      <c r="D33" s="13"/>
      <c r="E33" s="14">
        <v>564.83000000000004</v>
      </c>
      <c r="F33" s="14">
        <v>0</v>
      </c>
      <c r="G33" s="14">
        <v>564.83000000000004</v>
      </c>
      <c r="H33" s="14"/>
      <c r="I33" s="14"/>
      <c r="J33" s="14"/>
      <c r="K33" s="14"/>
      <c r="L33" s="14"/>
    </row>
    <row r="34" spans="1:12" ht="12" customHeight="1" x14ac:dyDescent="0.25">
      <c r="A34" s="13" t="s">
        <v>109</v>
      </c>
      <c r="B34" s="13" t="s">
        <v>82</v>
      </c>
      <c r="C34" s="13" t="s">
        <v>110</v>
      </c>
      <c r="D34" s="13" t="s">
        <v>111</v>
      </c>
      <c r="E34" s="14">
        <v>11822.644579056368</v>
      </c>
      <c r="F34" s="14">
        <v>0</v>
      </c>
      <c r="G34" s="14">
        <v>11825</v>
      </c>
      <c r="H34" s="14"/>
      <c r="I34" s="14"/>
      <c r="J34" s="14"/>
      <c r="K34" s="14"/>
      <c r="L34" s="14"/>
    </row>
    <row r="35" spans="1:12" ht="12" customHeight="1" x14ac:dyDescent="0.25">
      <c r="A35" s="13" t="s">
        <v>109</v>
      </c>
      <c r="B35" s="13" t="s">
        <v>82</v>
      </c>
      <c r="C35" s="13" t="s">
        <v>112</v>
      </c>
      <c r="D35" s="13" t="s">
        <v>113</v>
      </c>
      <c r="E35" s="14">
        <v>17289.18</v>
      </c>
      <c r="F35" s="14">
        <v>13944.78</v>
      </c>
      <c r="G35" s="14">
        <v>3344.4</v>
      </c>
      <c r="H35" s="14"/>
      <c r="I35" s="14"/>
      <c r="J35" s="14"/>
      <c r="K35" s="14"/>
      <c r="L35" s="14"/>
    </row>
    <row r="36" spans="1:12" ht="12" customHeight="1" x14ac:dyDescent="0.25">
      <c r="A36" s="13" t="s">
        <v>114</v>
      </c>
      <c r="B36" s="13" t="s">
        <v>62</v>
      </c>
      <c r="C36" s="13" t="s">
        <v>64</v>
      </c>
      <c r="D36" s="13" t="s">
        <v>65</v>
      </c>
      <c r="E36" s="14">
        <v>287809</v>
      </c>
      <c r="F36" s="14">
        <v>203144</v>
      </c>
      <c r="G36" s="14">
        <v>84665</v>
      </c>
      <c r="H36" s="14"/>
      <c r="I36" s="14"/>
      <c r="J36" s="14"/>
      <c r="K36" s="14"/>
      <c r="L36" s="14"/>
    </row>
    <row r="37" spans="1:12" ht="12" customHeight="1" x14ac:dyDescent="0.25">
      <c r="A37" s="13" t="s">
        <v>115</v>
      </c>
      <c r="B37" s="13" t="s">
        <v>80</v>
      </c>
      <c r="C37" s="13" t="s">
        <v>81</v>
      </c>
      <c r="D37" s="13"/>
      <c r="E37" s="14">
        <v>2514982.33</v>
      </c>
      <c r="F37" s="14">
        <v>1766258.78</v>
      </c>
      <c r="G37" s="14">
        <v>748723.55</v>
      </c>
      <c r="H37" s="14"/>
      <c r="I37" s="14"/>
      <c r="J37" s="14"/>
      <c r="K37" s="14"/>
      <c r="L37" s="14"/>
    </row>
    <row r="38" spans="1:12" ht="12" customHeight="1" x14ac:dyDescent="0.25">
      <c r="A38" s="13" t="s">
        <v>116</v>
      </c>
      <c r="B38" s="13" t="s">
        <v>67</v>
      </c>
      <c r="C38" s="13" t="s">
        <v>64</v>
      </c>
      <c r="D38" s="13" t="s">
        <v>65</v>
      </c>
      <c r="E38" s="14">
        <v>18200</v>
      </c>
      <c r="F38" s="14">
        <v>18140</v>
      </c>
      <c r="G38" s="14">
        <v>60</v>
      </c>
      <c r="H38" s="14"/>
      <c r="I38" s="14"/>
      <c r="J38" s="14"/>
      <c r="K38" s="14"/>
      <c r="L38" s="14"/>
    </row>
    <row r="39" spans="1:12" ht="12" customHeight="1" x14ac:dyDescent="0.25">
      <c r="A39" s="13" t="s">
        <v>116</v>
      </c>
      <c r="B39" s="13" t="s">
        <v>68</v>
      </c>
      <c r="C39" s="13" t="s">
        <v>69</v>
      </c>
      <c r="D39" s="13" t="s">
        <v>65</v>
      </c>
      <c r="E39" s="14">
        <v>13198.2</v>
      </c>
      <c r="F39" s="14">
        <v>13198.2</v>
      </c>
      <c r="G39" s="14">
        <v>0</v>
      </c>
      <c r="H39" s="14"/>
      <c r="I39" s="14"/>
      <c r="J39" s="14"/>
      <c r="K39" s="14"/>
      <c r="L39" s="14"/>
    </row>
    <row r="40" spans="1:12" ht="12" customHeight="1" x14ac:dyDescent="0.25">
      <c r="A40" s="13" t="s">
        <v>117</v>
      </c>
      <c r="B40" s="13" t="s">
        <v>62</v>
      </c>
      <c r="C40" s="13" t="s">
        <v>64</v>
      </c>
      <c r="D40" s="13" t="s">
        <v>65</v>
      </c>
      <c r="E40" s="14">
        <v>34578</v>
      </c>
      <c r="F40" s="14">
        <v>26837</v>
      </c>
      <c r="G40" s="14">
        <v>7741</v>
      </c>
      <c r="H40" s="14"/>
      <c r="I40" s="14"/>
      <c r="J40" s="14"/>
      <c r="K40" s="14"/>
      <c r="L40" s="14"/>
    </row>
    <row r="41" spans="1:12" ht="12" customHeight="1" x14ac:dyDescent="0.25">
      <c r="A41" s="13" t="s">
        <v>117</v>
      </c>
      <c r="B41" s="13" t="s">
        <v>80</v>
      </c>
      <c r="C41" s="13" t="s">
        <v>81</v>
      </c>
      <c r="D41" s="13"/>
      <c r="E41" s="14">
        <v>37242</v>
      </c>
      <c r="F41" s="14">
        <v>28250</v>
      </c>
      <c r="G41" s="14">
        <v>8992</v>
      </c>
      <c r="H41" s="14"/>
      <c r="I41" s="14"/>
      <c r="J41" s="14"/>
      <c r="K41" s="14"/>
      <c r="L41" s="14"/>
    </row>
    <row r="42" spans="1:12" ht="12" customHeight="1" x14ac:dyDescent="0.25">
      <c r="A42" s="13" t="s">
        <v>118</v>
      </c>
      <c r="B42" s="13" t="s">
        <v>68</v>
      </c>
      <c r="C42" s="13" t="s">
        <v>69</v>
      </c>
      <c r="D42" s="13" t="s">
        <v>65</v>
      </c>
      <c r="E42" s="15">
        <v>23235.86</v>
      </c>
      <c r="F42" s="15">
        <v>4010</v>
      </c>
      <c r="G42" s="15">
        <v>19225.86</v>
      </c>
      <c r="H42" s="15"/>
      <c r="I42" s="15"/>
      <c r="J42" s="15"/>
      <c r="K42" s="15"/>
      <c r="L42" s="15"/>
    </row>
    <row r="43" spans="1:12" ht="12" customHeight="1" x14ac:dyDescent="0.25">
      <c r="A43" s="13" t="s">
        <v>119</v>
      </c>
      <c r="B43" s="13" t="s">
        <v>82</v>
      </c>
      <c r="C43" s="13" t="s">
        <v>120</v>
      </c>
      <c r="D43" s="13" t="s">
        <v>121</v>
      </c>
      <c r="E43" s="14">
        <v>0</v>
      </c>
      <c r="F43" s="14">
        <v>2740</v>
      </c>
      <c r="G43" s="14">
        <v>-2740</v>
      </c>
      <c r="H43" s="14"/>
      <c r="I43" s="14"/>
      <c r="J43" s="14"/>
      <c r="K43" s="14"/>
      <c r="L43" s="14"/>
    </row>
    <row r="44" spans="1:12" ht="12" customHeight="1" x14ac:dyDescent="0.25">
      <c r="A44" s="13" t="s">
        <v>119</v>
      </c>
      <c r="B44" s="13" t="s">
        <v>82</v>
      </c>
      <c r="C44" s="13" t="s">
        <v>122</v>
      </c>
      <c r="D44" s="13" t="s">
        <v>123</v>
      </c>
      <c r="E44" s="15">
        <v>1430.5</v>
      </c>
      <c r="F44" s="15">
        <v>4169.3</v>
      </c>
      <c r="G44" s="15">
        <v>-2738.8</v>
      </c>
      <c r="H44" s="15"/>
      <c r="I44" s="15"/>
      <c r="J44" s="15"/>
      <c r="K44" s="15"/>
      <c r="L44" s="15"/>
    </row>
    <row r="45" spans="1:12" ht="12" customHeight="1" x14ac:dyDescent="0.25">
      <c r="A45" s="13" t="s">
        <v>119</v>
      </c>
      <c r="B45" s="13" t="s">
        <v>82</v>
      </c>
      <c r="C45" s="13" t="s">
        <v>124</v>
      </c>
      <c r="D45" s="13" t="s">
        <v>125</v>
      </c>
      <c r="E45" s="14">
        <v>78.69</v>
      </c>
      <c r="F45" s="14">
        <v>78.69</v>
      </c>
      <c r="G45" s="14">
        <v>0</v>
      </c>
      <c r="H45" s="14"/>
      <c r="I45" s="14"/>
      <c r="J45" s="14"/>
      <c r="K45" s="14"/>
      <c r="L45" s="14"/>
    </row>
    <row r="46" spans="1:12" ht="12" customHeight="1" x14ac:dyDescent="0.25">
      <c r="A46" s="13" t="s">
        <v>119</v>
      </c>
      <c r="B46" s="13" t="s">
        <v>82</v>
      </c>
      <c r="C46" s="13" t="s">
        <v>126</v>
      </c>
      <c r="D46" s="13" t="s">
        <v>127</v>
      </c>
      <c r="E46" s="14">
        <v>1037.18</v>
      </c>
      <c r="F46" s="14">
        <v>1037.18</v>
      </c>
      <c r="G46" s="14">
        <v>0</v>
      </c>
      <c r="H46" s="14"/>
      <c r="I46" s="14"/>
      <c r="J46" s="14"/>
      <c r="K46" s="14"/>
      <c r="L46" s="14"/>
    </row>
    <row r="47" spans="1:12" ht="12" customHeight="1" x14ac:dyDescent="0.25">
      <c r="A47" s="13" t="s">
        <v>119</v>
      </c>
      <c r="B47" s="13" t="s">
        <v>82</v>
      </c>
      <c r="C47" s="13" t="s">
        <v>128</v>
      </c>
      <c r="D47" s="13" t="s">
        <v>129</v>
      </c>
      <c r="E47" s="14">
        <v>12820.51</v>
      </c>
      <c r="F47" s="14">
        <v>12820.51</v>
      </c>
      <c r="G47" s="14">
        <v>0</v>
      </c>
      <c r="H47" s="14"/>
      <c r="I47" s="14"/>
      <c r="J47" s="14"/>
      <c r="K47" s="14"/>
      <c r="L47" s="14"/>
    </row>
    <row r="48" spans="1:12" ht="12" customHeight="1" x14ac:dyDescent="0.25">
      <c r="A48" s="13" t="s">
        <v>119</v>
      </c>
      <c r="B48" s="13" t="s">
        <v>82</v>
      </c>
      <c r="C48" s="13" t="s">
        <v>130</v>
      </c>
      <c r="D48" s="13" t="s">
        <v>131</v>
      </c>
      <c r="E48" s="14">
        <v>2189</v>
      </c>
      <c r="F48" s="14">
        <v>2189</v>
      </c>
      <c r="G48" s="14">
        <v>0</v>
      </c>
      <c r="H48" s="14"/>
      <c r="I48" s="14"/>
      <c r="J48" s="14"/>
      <c r="K48" s="14"/>
      <c r="L48" s="14"/>
    </row>
    <row r="49" spans="1:12" ht="12" customHeight="1" x14ac:dyDescent="0.25">
      <c r="A49" s="13" t="s">
        <v>119</v>
      </c>
      <c r="B49" s="13" t="s">
        <v>82</v>
      </c>
      <c r="C49" s="13" t="s">
        <v>132</v>
      </c>
      <c r="D49" s="13" t="s">
        <v>133</v>
      </c>
      <c r="E49" s="14">
        <v>400</v>
      </c>
      <c r="F49" s="14">
        <v>400</v>
      </c>
      <c r="G49" s="14">
        <v>0</v>
      </c>
      <c r="H49" s="14"/>
      <c r="I49" s="14"/>
      <c r="J49" s="14"/>
      <c r="K49" s="14"/>
      <c r="L49" s="14"/>
    </row>
    <row r="50" spans="1:12" ht="12" customHeight="1" x14ac:dyDescent="0.25">
      <c r="A50" s="13" t="s">
        <v>119</v>
      </c>
      <c r="B50" s="13" t="s">
        <v>82</v>
      </c>
      <c r="C50" s="13" t="s">
        <v>134</v>
      </c>
      <c r="D50" s="13" t="s">
        <v>135</v>
      </c>
      <c r="E50" s="14">
        <v>800</v>
      </c>
      <c r="F50" s="14">
        <v>800</v>
      </c>
      <c r="G50" s="14">
        <v>0</v>
      </c>
      <c r="H50" s="14"/>
      <c r="I50" s="14"/>
      <c r="J50" s="14"/>
      <c r="K50" s="14"/>
      <c r="L50" s="14"/>
    </row>
    <row r="51" spans="1:12" ht="12" customHeight="1" x14ac:dyDescent="0.25">
      <c r="A51" s="13" t="s">
        <v>119</v>
      </c>
      <c r="B51" s="13" t="s">
        <v>82</v>
      </c>
      <c r="C51" s="13" t="s">
        <v>136</v>
      </c>
      <c r="D51" s="13" t="s">
        <v>137</v>
      </c>
      <c r="E51" s="14">
        <v>5540.94</v>
      </c>
      <c r="F51" s="14">
        <v>5540.94</v>
      </c>
      <c r="G51" s="14">
        <v>0</v>
      </c>
      <c r="H51" s="14"/>
      <c r="I51" s="14"/>
      <c r="J51" s="14"/>
      <c r="K51" s="14"/>
      <c r="L51" s="14"/>
    </row>
    <row r="52" spans="1:12" ht="12" customHeight="1" x14ac:dyDescent="0.25">
      <c r="A52" s="13" t="s">
        <v>119</v>
      </c>
      <c r="B52" s="13" t="s">
        <v>82</v>
      </c>
      <c r="C52" s="13" t="s">
        <v>138</v>
      </c>
      <c r="D52" s="13" t="s">
        <v>139</v>
      </c>
      <c r="E52" s="14">
        <v>400</v>
      </c>
      <c r="F52" s="14">
        <v>400</v>
      </c>
      <c r="G52" s="14">
        <v>0</v>
      </c>
      <c r="H52" s="14"/>
      <c r="I52" s="14"/>
      <c r="J52" s="14"/>
      <c r="K52" s="14"/>
      <c r="L52" s="14"/>
    </row>
    <row r="53" spans="1:12" ht="12" customHeight="1" x14ac:dyDescent="0.25">
      <c r="A53" s="13" t="s">
        <v>119</v>
      </c>
      <c r="B53" s="13" t="s">
        <v>82</v>
      </c>
      <c r="C53" s="13" t="s">
        <v>140</v>
      </c>
      <c r="D53" s="13" t="s">
        <v>141</v>
      </c>
      <c r="E53" s="14">
        <v>1709.4</v>
      </c>
      <c r="F53" s="14">
        <v>1709.4</v>
      </c>
      <c r="G53" s="14">
        <v>0</v>
      </c>
      <c r="H53" s="14"/>
      <c r="I53" s="14"/>
      <c r="J53" s="14"/>
      <c r="K53" s="14"/>
      <c r="L53" s="14"/>
    </row>
    <row r="54" spans="1:12" ht="12" customHeight="1" x14ac:dyDescent="0.25">
      <c r="A54" s="13" t="s">
        <v>142</v>
      </c>
      <c r="B54" s="13" t="s">
        <v>62</v>
      </c>
      <c r="C54" s="13" t="s">
        <v>64</v>
      </c>
      <c r="D54" s="13" t="s">
        <v>65</v>
      </c>
      <c r="E54" s="14">
        <v>469699</v>
      </c>
      <c r="F54" s="14">
        <v>414843</v>
      </c>
      <c r="G54" s="14">
        <v>54856</v>
      </c>
      <c r="H54" s="14"/>
      <c r="I54" s="14"/>
      <c r="J54" s="14"/>
      <c r="K54" s="14"/>
      <c r="L54" s="14"/>
    </row>
    <row r="55" spans="1:12" ht="12" customHeight="1" x14ac:dyDescent="0.25">
      <c r="A55" s="13" t="s">
        <v>142</v>
      </c>
      <c r="B55" s="13" t="s">
        <v>80</v>
      </c>
      <c r="C55" s="13" t="s">
        <v>81</v>
      </c>
      <c r="D55" s="13"/>
      <c r="E55" s="14">
        <v>594882</v>
      </c>
      <c r="F55" s="14">
        <v>578786.34</v>
      </c>
      <c r="G55" s="14">
        <v>16095.66</v>
      </c>
      <c r="H55" s="14"/>
      <c r="I55" s="14"/>
      <c r="J55" s="14"/>
      <c r="K55" s="14"/>
      <c r="L55" s="14"/>
    </row>
    <row r="56" spans="1:12" ht="12" customHeight="1" x14ac:dyDescent="0.25">
      <c r="A56" s="13" t="s">
        <v>142</v>
      </c>
      <c r="B56" s="13" t="s">
        <v>82</v>
      </c>
      <c r="C56" s="13" t="s">
        <v>83</v>
      </c>
      <c r="D56" s="13" t="s">
        <v>84</v>
      </c>
      <c r="E56" s="14">
        <v>6616.2</v>
      </c>
      <c r="F56" s="14">
        <v>6616.2</v>
      </c>
      <c r="G56" s="14">
        <v>0</v>
      </c>
      <c r="H56" s="14"/>
      <c r="I56" s="14"/>
      <c r="J56" s="14"/>
      <c r="K56" s="14"/>
      <c r="L56" s="14"/>
    </row>
    <row r="57" spans="1:12" ht="12" customHeight="1" x14ac:dyDescent="0.25">
      <c r="A57" s="13" t="s">
        <v>142</v>
      </c>
      <c r="B57" s="13" t="s">
        <v>82</v>
      </c>
      <c r="C57" s="13" t="s">
        <v>85</v>
      </c>
      <c r="D57" s="13" t="s">
        <v>86</v>
      </c>
      <c r="E57" s="14">
        <v>17646.28</v>
      </c>
      <c r="F57" s="14">
        <v>12434.26</v>
      </c>
      <c r="G57" s="14">
        <v>5212.0200000000004</v>
      </c>
      <c r="H57" s="14"/>
      <c r="I57" s="14"/>
      <c r="J57" s="14"/>
      <c r="K57" s="14"/>
      <c r="L57" s="14"/>
    </row>
    <row r="58" spans="1:12" ht="12" customHeight="1" x14ac:dyDescent="0.25">
      <c r="A58" s="13" t="s">
        <v>142</v>
      </c>
      <c r="B58" s="13" t="s">
        <v>82</v>
      </c>
      <c r="C58" s="13" t="s">
        <v>120</v>
      </c>
      <c r="D58" s="13" t="s">
        <v>121</v>
      </c>
      <c r="E58" s="14">
        <v>17646.28</v>
      </c>
      <c r="F58" s="14">
        <v>12434.26</v>
      </c>
      <c r="G58" s="14">
        <v>5212.0200000000004</v>
      </c>
      <c r="H58" s="14"/>
      <c r="I58" s="14"/>
      <c r="J58" s="14"/>
      <c r="K58" s="14"/>
      <c r="L58" s="14"/>
    </row>
    <row r="59" spans="1:12" ht="12" customHeight="1" x14ac:dyDescent="0.25">
      <c r="A59" s="13" t="s">
        <v>142</v>
      </c>
      <c r="B59" s="13" t="s">
        <v>82</v>
      </c>
      <c r="C59" s="13" t="s">
        <v>122</v>
      </c>
      <c r="D59" s="13" t="s">
        <v>123</v>
      </c>
      <c r="E59" s="14">
        <v>18554.12</v>
      </c>
      <c r="F59" s="14">
        <v>12434.26</v>
      </c>
      <c r="G59" s="14">
        <v>6119.86</v>
      </c>
      <c r="H59" s="14"/>
      <c r="I59" s="14"/>
      <c r="J59" s="14"/>
      <c r="K59" s="14"/>
      <c r="L59" s="14"/>
    </row>
    <row r="60" spans="1:12" ht="12" customHeight="1" x14ac:dyDescent="0.25">
      <c r="A60" s="13" t="s">
        <v>142</v>
      </c>
      <c r="B60" s="13" t="s">
        <v>82</v>
      </c>
      <c r="C60" s="13" t="s">
        <v>126</v>
      </c>
      <c r="D60" s="13" t="s">
        <v>127</v>
      </c>
      <c r="E60" s="14">
        <v>8311.9599999999991</v>
      </c>
      <c r="F60" s="14">
        <v>5907.67</v>
      </c>
      <c r="G60" s="14">
        <v>2404.29</v>
      </c>
      <c r="H60" s="14"/>
      <c r="I60" s="14"/>
      <c r="J60" s="14"/>
      <c r="K60" s="14"/>
      <c r="L60" s="14"/>
    </row>
    <row r="61" spans="1:12" ht="12" customHeight="1" x14ac:dyDescent="0.25">
      <c r="A61" s="13" t="s">
        <v>142</v>
      </c>
      <c r="B61" s="13" t="s">
        <v>82</v>
      </c>
      <c r="C61" s="13" t="s">
        <v>128</v>
      </c>
      <c r="D61" s="13" t="s">
        <v>129</v>
      </c>
      <c r="E61" s="14">
        <v>3853.51</v>
      </c>
      <c r="F61" s="14">
        <v>3647.37</v>
      </c>
      <c r="G61" s="14">
        <v>206.14</v>
      </c>
      <c r="H61" s="14"/>
      <c r="I61" s="14"/>
      <c r="J61" s="14"/>
      <c r="K61" s="14"/>
      <c r="L61" s="14"/>
    </row>
    <row r="62" spans="1:12" ht="12.6" customHeight="1" x14ac:dyDescent="0.25">
      <c r="A62" s="13" t="s">
        <v>142</v>
      </c>
      <c r="B62" s="13" t="s">
        <v>82</v>
      </c>
      <c r="C62" s="13" t="s">
        <v>87</v>
      </c>
      <c r="D62" s="13" t="s">
        <v>88</v>
      </c>
      <c r="E62" s="14">
        <v>286.36</v>
      </c>
      <c r="F62" s="14">
        <v>0</v>
      </c>
      <c r="G62" s="14">
        <v>286.36</v>
      </c>
      <c r="H62" s="14"/>
      <c r="I62" s="14"/>
      <c r="J62" s="14"/>
      <c r="K62" s="14"/>
      <c r="L62" s="14"/>
    </row>
    <row r="63" spans="1:12" ht="12" customHeight="1" x14ac:dyDescent="0.25">
      <c r="A63" s="13" t="s">
        <v>142</v>
      </c>
      <c r="B63" s="13" t="s">
        <v>82</v>
      </c>
      <c r="C63" s="13" t="s">
        <v>91</v>
      </c>
      <c r="D63" s="13" t="s">
        <v>92</v>
      </c>
      <c r="E63" s="14">
        <v>0</v>
      </c>
      <c r="F63" s="14">
        <v>0</v>
      </c>
      <c r="G63" s="14">
        <v>0</v>
      </c>
      <c r="H63" s="14"/>
      <c r="I63" s="14"/>
      <c r="J63" s="14"/>
      <c r="K63" s="14"/>
      <c r="L63" s="14"/>
    </row>
    <row r="64" spans="1:12" ht="12" customHeight="1" x14ac:dyDescent="0.25">
      <c r="A64" s="13" t="s">
        <v>142</v>
      </c>
      <c r="B64" s="13" t="s">
        <v>82</v>
      </c>
      <c r="C64" s="13" t="s">
        <v>93</v>
      </c>
      <c r="D64" s="13" t="s">
        <v>94</v>
      </c>
      <c r="E64" s="14">
        <v>210.67</v>
      </c>
      <c r="F64" s="14">
        <v>210.67</v>
      </c>
      <c r="G64" s="14">
        <v>0</v>
      </c>
      <c r="H64" s="14"/>
      <c r="I64" s="14"/>
      <c r="J64" s="14"/>
      <c r="K64" s="14"/>
      <c r="L64" s="14"/>
    </row>
    <row r="65" spans="1:12" ht="12" customHeight="1" x14ac:dyDescent="0.25">
      <c r="A65" s="13" t="s">
        <v>142</v>
      </c>
      <c r="B65" s="13" t="s">
        <v>82</v>
      </c>
      <c r="C65" s="13" t="s">
        <v>134</v>
      </c>
      <c r="D65" s="13" t="s">
        <v>135</v>
      </c>
      <c r="E65" s="14">
        <v>4896.62</v>
      </c>
      <c r="F65" s="14">
        <v>4896.62</v>
      </c>
      <c r="G65" s="14">
        <v>0</v>
      </c>
      <c r="H65" s="14"/>
      <c r="I65" s="14"/>
      <c r="J65" s="14"/>
      <c r="K65" s="14"/>
      <c r="L65" s="14"/>
    </row>
    <row r="66" spans="1:12" ht="12" customHeight="1" x14ac:dyDescent="0.25">
      <c r="A66" s="13" t="s">
        <v>142</v>
      </c>
      <c r="B66" s="13" t="s">
        <v>82</v>
      </c>
      <c r="C66" s="13" t="s">
        <v>95</v>
      </c>
      <c r="D66" s="13" t="s">
        <v>96</v>
      </c>
      <c r="E66" s="14">
        <v>292.73</v>
      </c>
      <c r="F66" s="14">
        <v>292.73</v>
      </c>
      <c r="G66" s="14">
        <v>0</v>
      </c>
      <c r="H66" s="14"/>
      <c r="I66" s="14"/>
      <c r="J66" s="14"/>
      <c r="K66" s="14"/>
      <c r="L66" s="14"/>
    </row>
    <row r="67" spans="1:12" ht="12" customHeight="1" x14ac:dyDescent="0.25">
      <c r="A67" s="13" t="s">
        <v>142</v>
      </c>
      <c r="B67" s="13" t="s">
        <v>82</v>
      </c>
      <c r="C67" s="13" t="s">
        <v>97</v>
      </c>
      <c r="D67" s="13" t="s">
        <v>98</v>
      </c>
      <c r="E67" s="14">
        <v>5813.84</v>
      </c>
      <c r="F67" s="14">
        <v>5075.82</v>
      </c>
      <c r="G67" s="14">
        <v>738.02</v>
      </c>
      <c r="H67" s="14"/>
      <c r="I67" s="14"/>
      <c r="J67" s="14"/>
      <c r="K67" s="14"/>
      <c r="L67" s="14"/>
    </row>
    <row r="68" spans="1:12" ht="12" customHeight="1" x14ac:dyDescent="0.25">
      <c r="A68" s="13" t="s">
        <v>142</v>
      </c>
      <c r="B68" s="13" t="s">
        <v>82</v>
      </c>
      <c r="C68" s="13" t="s">
        <v>110</v>
      </c>
      <c r="D68" s="13" t="s">
        <v>111</v>
      </c>
      <c r="E68" s="14">
        <v>4619.6054209436325</v>
      </c>
      <c r="F68" s="14">
        <v>0</v>
      </c>
      <c r="G68" s="14">
        <v>4620</v>
      </c>
      <c r="H68" s="14"/>
      <c r="I68" s="14"/>
      <c r="J68" s="14"/>
      <c r="K68" s="14"/>
      <c r="L68" s="14"/>
    </row>
    <row r="69" spans="1:12" ht="12" customHeight="1" x14ac:dyDescent="0.25">
      <c r="A69" s="13" t="s">
        <v>142</v>
      </c>
      <c r="B69" s="13" t="s">
        <v>82</v>
      </c>
      <c r="C69" s="13" t="s">
        <v>112</v>
      </c>
      <c r="D69" s="13" t="s">
        <v>113</v>
      </c>
      <c r="E69" s="14">
        <v>3853.51</v>
      </c>
      <c r="F69" s="14">
        <v>3692.5</v>
      </c>
      <c r="G69" s="14">
        <v>161.01</v>
      </c>
      <c r="H69" s="14"/>
      <c r="I69" s="14"/>
      <c r="J69" s="14"/>
      <c r="K69" s="14"/>
      <c r="L69" s="14"/>
    </row>
    <row r="70" spans="1:12" ht="12" customHeight="1" x14ac:dyDescent="0.25">
      <c r="A70" s="13" t="s">
        <v>142</v>
      </c>
      <c r="B70" s="13" t="s">
        <v>82</v>
      </c>
      <c r="C70" s="13" t="s">
        <v>99</v>
      </c>
      <c r="D70" s="13" t="s">
        <v>100</v>
      </c>
      <c r="E70" s="14">
        <v>8056</v>
      </c>
      <c r="F70" s="14">
        <v>5641.74</v>
      </c>
      <c r="G70" s="14">
        <v>2414.2600000000002</v>
      </c>
      <c r="H70" s="14"/>
      <c r="I70" s="14"/>
      <c r="J70" s="14"/>
      <c r="K70" s="14"/>
      <c r="L70" s="14"/>
    </row>
    <row r="71" spans="1:12" ht="12" customHeight="1" x14ac:dyDescent="0.25">
      <c r="A71" s="13" t="s">
        <v>142</v>
      </c>
      <c r="B71" s="13" t="s">
        <v>82</v>
      </c>
      <c r="C71" s="13" t="s">
        <v>136</v>
      </c>
      <c r="D71" s="13" t="s">
        <v>137</v>
      </c>
      <c r="E71" s="14">
        <v>8.89</v>
      </c>
      <c r="F71" s="14">
        <v>8</v>
      </c>
      <c r="G71" s="14">
        <v>0.89</v>
      </c>
      <c r="H71" s="14"/>
      <c r="I71" s="14"/>
      <c r="J71" s="14"/>
      <c r="K71" s="14"/>
      <c r="L71" s="14"/>
    </row>
    <row r="72" spans="1:12" ht="12" customHeight="1" x14ac:dyDescent="0.25">
      <c r="A72" s="13" t="s">
        <v>142</v>
      </c>
      <c r="B72" s="13" t="s">
        <v>82</v>
      </c>
      <c r="C72" s="13" t="s">
        <v>101</v>
      </c>
      <c r="D72" s="13" t="s">
        <v>102</v>
      </c>
      <c r="E72" s="14">
        <v>179.06</v>
      </c>
      <c r="F72" s="14">
        <v>179.06</v>
      </c>
      <c r="G72" s="14">
        <v>0</v>
      </c>
      <c r="H72" s="14"/>
      <c r="I72" s="14"/>
      <c r="J72" s="14"/>
      <c r="K72" s="14"/>
      <c r="L72" s="14"/>
    </row>
    <row r="73" spans="1:12" ht="12" customHeight="1" x14ac:dyDescent="0.25">
      <c r="A73" s="13" t="s">
        <v>142</v>
      </c>
      <c r="B73" s="13" t="s">
        <v>82</v>
      </c>
      <c r="C73" s="13" t="s">
        <v>103</v>
      </c>
      <c r="D73" s="13" t="s">
        <v>104</v>
      </c>
      <c r="E73" s="14">
        <v>97.28</v>
      </c>
      <c r="F73" s="14">
        <v>97.28</v>
      </c>
      <c r="G73" s="14">
        <v>0</v>
      </c>
      <c r="H73" s="14"/>
      <c r="I73" s="14"/>
      <c r="J73" s="14"/>
      <c r="K73" s="14"/>
      <c r="L73" s="14"/>
    </row>
    <row r="74" spans="1:12" ht="12" customHeight="1" x14ac:dyDescent="0.25">
      <c r="A74" s="13" t="s">
        <v>142</v>
      </c>
      <c r="B74" s="13" t="s">
        <v>82</v>
      </c>
      <c r="C74" s="13" t="s">
        <v>105</v>
      </c>
      <c r="D74" s="13" t="s">
        <v>106</v>
      </c>
      <c r="E74" s="14">
        <v>89.7</v>
      </c>
      <c r="F74" s="14">
        <v>89.7</v>
      </c>
      <c r="G74" s="14">
        <v>0</v>
      </c>
      <c r="H74" s="14"/>
      <c r="I74" s="14"/>
      <c r="J74" s="14"/>
      <c r="K74" s="14"/>
      <c r="L74" s="14"/>
    </row>
    <row r="75" spans="1:12" ht="12" customHeight="1" x14ac:dyDescent="0.25">
      <c r="A75" s="13" t="s">
        <v>142</v>
      </c>
      <c r="B75" s="13" t="s">
        <v>82</v>
      </c>
      <c r="C75" s="13" t="s">
        <v>138</v>
      </c>
      <c r="D75" s="13" t="s">
        <v>139</v>
      </c>
      <c r="E75" s="14">
        <v>7443.72</v>
      </c>
      <c r="F75" s="14">
        <v>7443.72</v>
      </c>
      <c r="G75" s="14">
        <v>0</v>
      </c>
      <c r="H75" s="14"/>
      <c r="I75" s="14"/>
      <c r="J75" s="14"/>
      <c r="K75" s="14"/>
      <c r="L75" s="14"/>
    </row>
    <row r="76" spans="1:12" ht="12" customHeight="1" x14ac:dyDescent="0.25">
      <c r="A76" s="13" t="s">
        <v>142</v>
      </c>
      <c r="B76" s="13" t="s">
        <v>82</v>
      </c>
      <c r="C76" s="13" t="s">
        <v>107</v>
      </c>
      <c r="D76" s="13" t="s">
        <v>108</v>
      </c>
      <c r="E76" s="14">
        <v>667.7</v>
      </c>
      <c r="F76" s="14">
        <v>19</v>
      </c>
      <c r="G76" s="14">
        <v>648.70000000000005</v>
      </c>
      <c r="H76" s="14"/>
      <c r="I76" s="14"/>
      <c r="J76" s="14"/>
      <c r="K76" s="14"/>
      <c r="L76" s="14"/>
    </row>
    <row r="77" spans="1:12" ht="12" customHeight="1" x14ac:dyDescent="0.25">
      <c r="A77" s="13" t="s">
        <v>143</v>
      </c>
      <c r="B77" s="13" t="s">
        <v>67</v>
      </c>
      <c r="C77" s="13" t="s">
        <v>64</v>
      </c>
      <c r="D77" s="13" t="s">
        <v>65</v>
      </c>
      <c r="E77" s="14">
        <v>81086</v>
      </c>
      <c r="F77" s="14">
        <v>70218</v>
      </c>
      <c r="G77" s="14">
        <v>10868</v>
      </c>
      <c r="H77" s="14"/>
      <c r="I77" s="14"/>
      <c r="J77" s="14"/>
      <c r="K77" s="14"/>
      <c r="L77" s="14"/>
    </row>
    <row r="78" spans="1:12" ht="12" customHeight="1" x14ac:dyDescent="0.25">
      <c r="A78" s="13" t="s">
        <v>143</v>
      </c>
      <c r="B78" s="13" t="s">
        <v>68</v>
      </c>
      <c r="C78" s="13" t="s">
        <v>69</v>
      </c>
      <c r="D78" s="13" t="s">
        <v>65</v>
      </c>
      <c r="E78" s="14">
        <v>41280</v>
      </c>
      <c r="F78" s="14">
        <v>39992</v>
      </c>
      <c r="G78" s="14">
        <v>1288</v>
      </c>
      <c r="H78" s="14"/>
      <c r="I78" s="14"/>
      <c r="J78" s="14"/>
      <c r="K78" s="14"/>
      <c r="L78" s="14"/>
    </row>
  </sheetData>
  <sortState ref="A2:G78">
    <sortCondition ref="A2:A78"/>
    <sortCondition ref="B2:B78"/>
    <sortCondition ref="C2:C78"/>
  </sortState>
  <conditionalFormatting sqref="G2:G78 G107:G1048576">
    <cfRule type="cellIs" dxfId="2" priority="13" operator="lessThan">
      <formula>0</formula>
    </cfRule>
  </conditionalFormatting>
  <conditionalFormatting sqref="H2:K78 H107:K1048576">
    <cfRule type="cellIs" dxfId="1" priority="2" operator="lessThan">
      <formula>0</formula>
    </cfRule>
  </conditionalFormatting>
  <conditionalFormatting sqref="L2:L78 L107:L1048576">
    <cfRule type="cellIs" dxfId="0" priority="1" operator="lessThan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756EC-09B2-47D2-B7C4-830A96D65E61}">
  <dimension ref="A1:D10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11.5703125" style="11"/>
    <col min="2" max="2" width="21.85546875" style="9" customWidth="1"/>
    <col min="4" max="4" width="11.5703125" style="18"/>
  </cols>
  <sheetData>
    <row r="1" spans="1:2" x14ac:dyDescent="0.25">
      <c r="A1" s="8" t="s">
        <v>144</v>
      </c>
      <c r="B1" s="16" t="s">
        <v>145</v>
      </c>
    </row>
    <row r="2" spans="1:2" x14ac:dyDescent="0.25">
      <c r="A2" s="17" t="s">
        <v>146</v>
      </c>
      <c r="B2" s="9" t="s">
        <v>147</v>
      </c>
    </row>
    <row r="3" spans="1:2" x14ac:dyDescent="0.25">
      <c r="A3" s="17" t="s">
        <v>148</v>
      </c>
      <c r="B3" s="9" t="s">
        <v>149</v>
      </c>
    </row>
    <row r="4" spans="1:2" x14ac:dyDescent="0.25">
      <c r="A4" s="17" t="s">
        <v>150</v>
      </c>
      <c r="B4" s="9" t="s">
        <v>151</v>
      </c>
    </row>
    <row r="5" spans="1:2" x14ac:dyDescent="0.25">
      <c r="A5" s="17" t="s">
        <v>152</v>
      </c>
      <c r="B5" s="9" t="s">
        <v>153</v>
      </c>
    </row>
    <row r="6" spans="1:2" x14ac:dyDescent="0.25">
      <c r="A6" s="17" t="s">
        <v>154</v>
      </c>
      <c r="B6" s="9" t="s">
        <v>155</v>
      </c>
    </row>
    <row r="7" spans="1:2" x14ac:dyDescent="0.25">
      <c r="A7" s="17" t="s">
        <v>156</v>
      </c>
      <c r="B7" s="9" t="s">
        <v>157</v>
      </c>
    </row>
    <row r="8" spans="1:2" x14ac:dyDescent="0.25">
      <c r="A8" s="17"/>
    </row>
    <row r="9" spans="1:2" x14ac:dyDescent="0.25">
      <c r="A9" s="17"/>
    </row>
    <row r="10" spans="1:2" x14ac:dyDescent="0.25">
      <c r="A10" s="1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86a53e-59cd-4a13-aa0c-6473b2e9a14c" xsi:nil="true"/>
    <lcf76f155ced4ddcb4097134ff3c332f xmlns="c32ecf5e-18bc-4cc6-831e-795182470d1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4BAD27F59FE42B4637F398F40654B" ma:contentTypeVersion="17" ma:contentTypeDescription="Crear nuevo documento." ma:contentTypeScope="" ma:versionID="87c6df36293623414383e54c8db70997">
  <xsd:schema xmlns:xsd="http://www.w3.org/2001/XMLSchema" xmlns:xs="http://www.w3.org/2001/XMLSchema" xmlns:p="http://schemas.microsoft.com/office/2006/metadata/properties" xmlns:ns2="c32ecf5e-18bc-4cc6-831e-795182470d19" xmlns:ns3="6886a53e-59cd-4a13-aa0c-6473b2e9a14c" targetNamespace="http://schemas.microsoft.com/office/2006/metadata/properties" ma:root="true" ma:fieldsID="c91a9e181ee44a86225c70d874e3f40c" ns2:_="" ns3:_="">
    <xsd:import namespace="c32ecf5e-18bc-4cc6-831e-795182470d19"/>
    <xsd:import namespace="6886a53e-59cd-4a13-aa0c-6473b2e9a1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ecf5e-18bc-4cc6-831e-795182470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8fdd1f-2b01-4d2b-983b-304ad940f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6a53e-59cd-4a13-aa0c-6473b2e9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667b6b-6da3-4cf2-925e-e6d7e454e7c3}" ma:internalName="TaxCatchAll" ma:showField="CatchAllData" ma:web="6886a53e-59cd-4a13-aa0c-6473b2e9a1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F759D8-E0EB-4874-82EB-5E3DD76EFA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C8D3D-9149-49C3-B76F-F1BD7087044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6886a53e-59cd-4a13-aa0c-6473b2e9a14c"/>
    <ds:schemaRef ds:uri="http://purl.org/dc/terms/"/>
    <ds:schemaRef ds:uri="http://schemas.openxmlformats.org/package/2006/metadata/core-properties"/>
    <ds:schemaRef ds:uri="c32ecf5e-18bc-4cc6-831e-795182470d1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1F2F39B-E092-453C-86A1-317A156FFA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ecf5e-18bc-4cc6-831e-795182470d19"/>
    <ds:schemaRef ds:uri="6886a53e-59cd-4a13-aa0c-6473b2e9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Contrato predoctoral</vt:lpstr>
      <vt:lpstr>Ejecución presupuestaria</vt:lpstr>
      <vt:lpstr>Artículo</vt:lpstr>
      <vt:lpstr>'Ejecución presupuestaria'!Títulos_a_imprimir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2024-06-21T12:13:34Z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0x0101001C44BAD27F59FE42B4637F398F40654B</vt:lpwstr>
  </property>
  <property fmtid="{D5CDD505-2E9C-101B-9397-08002B2CF9AE}" pid="3" name="MediaServiceImageTags">
    <vt:lpwstr/>
  </property>
</Properties>
</file>