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\adm\inv\EXP_ABIERTOS\RRHH_UPNA\INTENSIFICACION\CONV2017_INTESTIFICACION_FIN2023\predo-Marroyo_INGEPER\5Valoración\"/>
    </mc:Choice>
  </mc:AlternateContent>
  <bookViews>
    <workbookView xWindow="0" yWindow="0" windowWidth="28800" windowHeight="13728" activeTab="1"/>
  </bookViews>
  <sheets>
    <sheet name="Hoja1" sheetId="1" r:id="rId1"/>
    <sheet name="Hoja1 (2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2" l="1"/>
  <c r="D9" i="2" s="1"/>
  <c r="L10" i="1"/>
  <c r="L11" i="1"/>
  <c r="L12" i="1"/>
  <c r="L9" i="1"/>
  <c r="J10" i="1"/>
  <c r="J11" i="1"/>
  <c r="J12" i="1"/>
  <c r="J9" i="1"/>
  <c r="H10" i="1"/>
  <c r="H11" i="1"/>
  <c r="H12" i="1"/>
  <c r="H9" i="1"/>
  <c r="Q12" i="1" l="1"/>
  <c r="Q11" i="1"/>
  <c r="Q10" i="1"/>
  <c r="Q9" i="1"/>
  <c r="M12" i="1"/>
  <c r="D12" i="1" s="1"/>
  <c r="M11" i="1"/>
  <c r="D11" i="1" s="1"/>
  <c r="M10" i="1"/>
  <c r="D10" i="1" s="1"/>
  <c r="M9" i="1"/>
  <c r="D9" i="1" s="1"/>
</calcChain>
</file>

<file path=xl/sharedStrings.xml><?xml version="1.0" encoding="utf-8"?>
<sst xmlns="http://schemas.openxmlformats.org/spreadsheetml/2006/main" count="65" uniqueCount="35">
  <si>
    <t>MÉRITOS PROPIOS</t>
  </si>
  <si>
    <t>INVESTIGACIÓN</t>
  </si>
  <si>
    <t>EXPEDIENTE</t>
  </si>
  <si>
    <t>PUBLICACIONES</t>
  </si>
  <si>
    <t>CONGRESOS</t>
  </si>
  <si>
    <t>PROYECTOS</t>
  </si>
  <si>
    <t>CURSOS</t>
  </si>
  <si>
    <t>IDIOMAS</t>
  </si>
  <si>
    <t>Nombre y apellidos</t>
  </si>
  <si>
    <t>ADECUACIÓN INVESTIGACIÓN</t>
  </si>
  <si>
    <t>TOTAL</t>
  </si>
  <si>
    <t>MOVILIDAD</t>
  </si>
  <si>
    <t>Hasta 3</t>
  </si>
  <si>
    <t>HASTA 3</t>
  </si>
  <si>
    <t>normalizado</t>
  </si>
  <si>
    <t>Suma</t>
  </si>
  <si>
    <t>máximo 0,75</t>
  </si>
  <si>
    <t>GRUPO ORGANIZACIÓN DE EMPRESAS</t>
  </si>
  <si>
    <t>PABLO EVARISTO BRETOS AZCONA</t>
  </si>
  <si>
    <t>ANA LUCIA CAICEDO LEITON</t>
  </si>
  <si>
    <t>AMALIA GUIBERT BEUNZA</t>
  </si>
  <si>
    <t>MUHAMMAD ISMAIL</t>
  </si>
  <si>
    <t>Comisión de Valoración:</t>
  </si>
  <si>
    <t>Fdo.: Martín Larraza kintana</t>
  </si>
  <si>
    <t>Fdo.: Alberto Bayo Moriones</t>
  </si>
  <si>
    <t>Fdo.: Emilio Huerta Arribas</t>
  </si>
  <si>
    <t>puntos brutos</t>
  </si>
  <si>
    <t xml:space="preserve">fecha </t>
  </si>
  <si>
    <t xml:space="preserve">INVESTIGACIÓN </t>
  </si>
  <si>
    <t>GRUPO INGEPER</t>
  </si>
  <si>
    <t>ALEJANDRO GONZÁLEZ MORENO</t>
  </si>
  <si>
    <t>D. Luis Marroyo Palomo</t>
  </si>
  <si>
    <t>D. Pablo Sanchis Gúrpide</t>
  </si>
  <si>
    <t>D. Alfredo Ursúa Rubio</t>
  </si>
  <si>
    <t>Propuesta concesión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</si>
</sst>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/>
    <xf numFmtId="0" fontId="0" fillId="0" borderId="5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2" xfId="0" applyBorder="1"/>
    <xf numFmtId="0" fontId="0" fillId="0" borderId="14" xfId="0" applyFill="1" applyBorder="1"/>
    <xf numFmtId="164" fontId="0" fillId="0" borderId="14" xfId="0" applyNumberFormat="1" applyFill="1" applyBorder="1"/>
    <xf numFmtId="0" fontId="0" fillId="0" borderId="0" xfId="0" applyFill="1"/>
    <xf numFmtId="0" fontId="1" fillId="0" borderId="6" xfId="0" applyFont="1" applyBorder="1" applyAlignment="1">
      <alignment horizontal="left" wrapText="1"/>
    </xf>
    <xf numFmtId="0" fontId="1" fillId="0" borderId="15" xfId="0" applyFont="1" applyBorder="1"/>
    <xf numFmtId="0" fontId="4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/>
    <xf numFmtId="0" fontId="0" fillId="0" borderId="10" xfId="0" applyBorder="1"/>
    <xf numFmtId="0" fontId="1" fillId="0" borderId="13" xfId="0" applyFont="1" applyFill="1" applyBorder="1" applyAlignment="1">
      <alignment wrapText="1"/>
    </xf>
    <xf numFmtId="0" fontId="1" fillId="0" borderId="11" xfId="0" applyFont="1" applyBorder="1"/>
    <xf numFmtId="0" fontId="0" fillId="0" borderId="14" xfId="0" applyBorder="1"/>
    <xf numFmtId="164" fontId="5" fillId="0" borderId="8" xfId="0" applyNumberFormat="1" applyFont="1" applyFill="1" applyBorder="1"/>
    <xf numFmtId="0" fontId="0" fillId="0" borderId="8" xfId="0" applyFill="1" applyBorder="1"/>
    <xf numFmtId="164" fontId="0" fillId="0" borderId="8" xfId="0" applyNumberFormat="1" applyFill="1" applyBorder="1"/>
    <xf numFmtId="0" fontId="1" fillId="0" borderId="0" xfId="0" applyFont="1" applyBorder="1"/>
    <xf numFmtId="0" fontId="4" fillId="0" borderId="17" xfId="0" applyFont="1" applyBorder="1"/>
    <xf numFmtId="0" fontId="0" fillId="0" borderId="19" xfId="0" applyFill="1" applyBorder="1"/>
    <xf numFmtId="0" fontId="0" fillId="0" borderId="12" xfId="0" applyFill="1" applyBorder="1" applyAlignment="1"/>
    <xf numFmtId="0" fontId="1" fillId="0" borderId="18" xfId="0" applyFont="1" applyFill="1" applyBorder="1" applyAlignment="1"/>
    <xf numFmtId="0" fontId="0" fillId="0" borderId="14" xfId="0" applyFill="1" applyBorder="1" applyAlignment="1"/>
    <xf numFmtId="164" fontId="0" fillId="0" borderId="14" xfId="0" applyNumberFormat="1" applyFill="1" applyBorder="1" applyAlignment="1"/>
    <xf numFmtId="0" fontId="0" fillId="0" borderId="0" xfId="0" applyFill="1" applyAlignment="1"/>
    <xf numFmtId="164" fontId="5" fillId="0" borderId="20" xfId="0" applyNumberFormat="1" applyFont="1" applyFill="1" applyBorder="1" applyAlignment="1"/>
    <xf numFmtId="0" fontId="0" fillId="0" borderId="4" xfId="0" applyBorder="1"/>
    <xf numFmtId="0" fontId="0" fillId="0" borderId="21" xfId="0" applyBorder="1"/>
    <xf numFmtId="0" fontId="1" fillId="0" borderId="4" xfId="0" applyFont="1" applyBorder="1"/>
    <xf numFmtId="0" fontId="0" fillId="0" borderId="22" xfId="0" applyBorder="1"/>
    <xf numFmtId="0" fontId="1" fillId="0" borderId="5" xfId="0" applyFont="1" applyBorder="1"/>
    <xf numFmtId="0" fontId="0" fillId="0" borderId="23" xfId="0" applyBorder="1"/>
    <xf numFmtId="0" fontId="0" fillId="0" borderId="16" xfId="0" applyBorder="1"/>
    <xf numFmtId="0" fontId="1" fillId="0" borderId="17" xfId="0" applyFont="1" applyFill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/>
    <xf numFmtId="0" fontId="1" fillId="0" borderId="3" xfId="0" applyFont="1" applyBorder="1" applyAlignment="1"/>
    <xf numFmtId="0" fontId="4" fillId="0" borderId="33" xfId="0" applyFont="1" applyBorder="1"/>
    <xf numFmtId="0" fontId="0" fillId="0" borderId="3" xfId="0" applyBorder="1" applyAlignment="1"/>
    <xf numFmtId="0" fontId="3" fillId="0" borderId="15" xfId="0" applyFont="1" applyBorder="1"/>
    <xf numFmtId="0" fontId="0" fillId="0" borderId="11" xfId="0" applyBorder="1"/>
    <xf numFmtId="0" fontId="1" fillId="0" borderId="0" xfId="0" applyFont="1" applyFill="1"/>
    <xf numFmtId="0" fontId="1" fillId="2" borderId="24" xfId="0" applyFont="1" applyFill="1" applyBorder="1" applyAlignment="1"/>
    <xf numFmtId="164" fontId="5" fillId="2" borderId="34" xfId="0" applyNumberFormat="1" applyFont="1" applyFill="1" applyBorder="1" applyAlignment="1"/>
    <xf numFmtId="0" fontId="0" fillId="2" borderId="13" xfId="0" applyFill="1" applyBorder="1" applyAlignment="1"/>
    <xf numFmtId="0" fontId="0" fillId="2" borderId="14" xfId="0" applyFill="1" applyBorder="1" applyAlignment="1"/>
    <xf numFmtId="0" fontId="0" fillId="2" borderId="14" xfId="0" applyFill="1" applyBorder="1"/>
    <xf numFmtId="164" fontId="0" fillId="2" borderId="14" xfId="0" applyNumberFormat="1" applyFill="1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6"/>
  <sheetViews>
    <sheetView topLeftCell="D4" zoomScaleNormal="100" workbookViewId="0">
      <selection activeCell="Q9" sqref="Q9"/>
    </sheetView>
  </sheetViews>
  <sheetFormatPr baseColWidth="10" defaultRowHeight="14.4" x14ac:dyDescent="0.3"/>
  <cols>
    <col min="1" max="1" width="1.6640625" customWidth="1"/>
    <col min="2" max="2" width="4" customWidth="1"/>
    <col min="3" max="3" width="37.6640625" customWidth="1"/>
    <col min="5" max="5" width="13.44140625" bestFit="1" customWidth="1"/>
    <col min="6" max="6" width="11.88671875" bestFit="1" customWidth="1"/>
    <col min="7" max="7" width="12" bestFit="1" customWidth="1"/>
    <col min="8" max="8" width="11.33203125" customWidth="1"/>
    <col min="10" max="10" width="21.109375" customWidth="1"/>
    <col min="11" max="11" width="14.6640625" customWidth="1"/>
    <col min="12" max="12" width="16.5546875" customWidth="1"/>
    <col min="14" max="14" width="13.88671875" customWidth="1"/>
    <col min="15" max="15" width="16.44140625" customWidth="1"/>
    <col min="16" max="16" width="15" customWidth="1"/>
    <col min="17" max="17" width="11.6640625" customWidth="1"/>
    <col min="18" max="18" width="27" customWidth="1"/>
  </cols>
  <sheetData>
    <row r="1" spans="2:18" ht="23.4" x14ac:dyDescent="0.45">
      <c r="C1" s="4" t="s">
        <v>17</v>
      </c>
    </row>
    <row r="2" spans="2:18" ht="15" thickBot="1" x14ac:dyDescent="0.35"/>
    <row r="3" spans="2:18" ht="15" thickBot="1" x14ac:dyDescent="0.35">
      <c r="G3" s="54" t="s">
        <v>0</v>
      </c>
      <c r="H3" s="55"/>
      <c r="I3" s="55"/>
      <c r="J3" s="55"/>
      <c r="K3" s="55"/>
      <c r="L3" s="55"/>
      <c r="M3" s="55"/>
      <c r="N3" s="55"/>
      <c r="O3" s="55"/>
      <c r="P3" s="55"/>
      <c r="Q3" s="56"/>
    </row>
    <row r="4" spans="2:18" ht="15" thickBot="1" x14ac:dyDescent="0.35">
      <c r="G4" s="57" t="s">
        <v>1</v>
      </c>
      <c r="H4" s="58"/>
      <c r="I4" s="58"/>
      <c r="J4" s="58"/>
      <c r="K4" s="58"/>
      <c r="L4" s="58"/>
      <c r="M4" s="59"/>
      <c r="N4" s="1"/>
      <c r="O4" s="1"/>
      <c r="P4" s="1"/>
      <c r="Q4" s="2"/>
      <c r="R4" s="10" t="s">
        <v>9</v>
      </c>
    </row>
    <row r="5" spans="2:18" ht="18.600000000000001" thickBot="1" x14ac:dyDescent="0.4">
      <c r="D5" s="5" t="s">
        <v>10</v>
      </c>
      <c r="E5" s="41" t="s">
        <v>2</v>
      </c>
      <c r="F5" s="42"/>
      <c r="G5" s="60" t="s">
        <v>3</v>
      </c>
      <c r="H5" s="61"/>
      <c r="I5" s="62" t="s">
        <v>4</v>
      </c>
      <c r="J5" s="61"/>
      <c r="K5" s="62" t="s">
        <v>5</v>
      </c>
      <c r="L5" s="63"/>
      <c r="M5" s="12">
        <v>0.75</v>
      </c>
      <c r="N5" s="14" t="s">
        <v>6</v>
      </c>
      <c r="O5" s="15" t="s">
        <v>11</v>
      </c>
      <c r="P5" s="16" t="s">
        <v>7</v>
      </c>
      <c r="Q5" s="11" t="s">
        <v>12</v>
      </c>
      <c r="R5" s="13" t="s">
        <v>13</v>
      </c>
    </row>
    <row r="6" spans="2:18" x14ac:dyDescent="0.3">
      <c r="E6" s="35"/>
      <c r="F6" s="36">
        <v>4</v>
      </c>
      <c r="G6" s="37" t="s">
        <v>14</v>
      </c>
      <c r="H6" s="1">
        <v>0.25</v>
      </c>
      <c r="I6" s="33" t="s">
        <v>14</v>
      </c>
      <c r="J6" s="1">
        <v>0.25</v>
      </c>
      <c r="K6" s="33" t="s">
        <v>14</v>
      </c>
      <c r="L6" s="38">
        <v>0.25</v>
      </c>
      <c r="M6" s="35" t="s">
        <v>15</v>
      </c>
      <c r="N6" s="18" t="s">
        <v>16</v>
      </c>
      <c r="O6" s="18" t="s">
        <v>16</v>
      </c>
      <c r="P6" s="18" t="s">
        <v>16</v>
      </c>
    </row>
    <row r="7" spans="2:18" x14ac:dyDescent="0.3">
      <c r="E7" s="9"/>
      <c r="F7" s="9"/>
      <c r="G7" s="33" t="s">
        <v>26</v>
      </c>
      <c r="H7" s="32"/>
      <c r="I7" s="33" t="s">
        <v>26</v>
      </c>
      <c r="J7" s="32"/>
      <c r="K7" s="33" t="s">
        <v>26</v>
      </c>
      <c r="L7" s="32"/>
      <c r="M7" s="1"/>
      <c r="N7" s="34"/>
      <c r="O7" s="34"/>
      <c r="P7" s="23"/>
      <c r="Q7" s="32"/>
    </row>
    <row r="8" spans="2:18" ht="16.2" thickBot="1" x14ac:dyDescent="0.35">
      <c r="B8" s="6"/>
      <c r="C8" s="24" t="s">
        <v>8</v>
      </c>
      <c r="D8" s="19"/>
      <c r="E8" s="19"/>
      <c r="F8" s="19"/>
      <c r="G8" s="19"/>
      <c r="H8" s="19"/>
      <c r="I8" s="19"/>
      <c r="J8" s="19"/>
      <c r="K8" s="19"/>
      <c r="L8" s="19"/>
      <c r="M8" s="8"/>
      <c r="N8" s="19"/>
      <c r="O8" s="19"/>
      <c r="P8" s="19"/>
      <c r="Q8" s="8"/>
      <c r="R8" s="19"/>
    </row>
    <row r="9" spans="2:18" s="30" customFormat="1" ht="18" x14ac:dyDescent="0.35">
      <c r="B9" s="26">
        <v>1</v>
      </c>
      <c r="C9" s="27" t="s">
        <v>18</v>
      </c>
      <c r="D9" s="31">
        <f>+E9+M9+Q9+R9</f>
        <v>4.54</v>
      </c>
      <c r="E9" s="28">
        <v>2.0699999999999998</v>
      </c>
      <c r="F9" s="7"/>
      <c r="G9" s="28">
        <v>0</v>
      </c>
      <c r="H9" s="7">
        <f>+G9*$H$6/(MAX($G$9:$G$12))</f>
        <v>0</v>
      </c>
      <c r="I9" s="28">
        <v>0.25</v>
      </c>
      <c r="J9" s="7">
        <f>+I9*$J$6/(MAX($I$9:$I$12))</f>
        <v>0.25</v>
      </c>
      <c r="K9" s="28">
        <v>0</v>
      </c>
      <c r="L9" s="7">
        <f>+K9*$L$6/(MAX($K$9:$K$12))</f>
        <v>0</v>
      </c>
      <c r="M9" s="29">
        <f t="shared" ref="M9:M12" si="0">+H9+J9+L9</f>
        <v>0.25</v>
      </c>
      <c r="N9" s="28">
        <v>0.22</v>
      </c>
      <c r="O9" s="28">
        <v>0.75</v>
      </c>
      <c r="P9" s="28">
        <v>0.75</v>
      </c>
      <c r="Q9" s="29">
        <f>+N9+O9+P9</f>
        <v>1.72</v>
      </c>
      <c r="R9" s="28">
        <v>0.5</v>
      </c>
    </row>
    <row r="10" spans="2:18" s="9" customFormat="1" ht="18" x14ac:dyDescent="0.35">
      <c r="B10" s="25">
        <v>2</v>
      </c>
      <c r="C10" s="17" t="s">
        <v>19</v>
      </c>
      <c r="D10" s="31">
        <f>+E10+M10+Q10+R10</f>
        <v>6.0350000000000001</v>
      </c>
      <c r="E10" s="7">
        <v>2.16</v>
      </c>
      <c r="F10" s="7"/>
      <c r="G10" s="7">
        <v>0.2</v>
      </c>
      <c r="H10" s="7">
        <f t="shared" ref="H10:H12" si="1">+G10*$H$6/(MAX($G$9:$G$12))</f>
        <v>0.25</v>
      </c>
      <c r="I10" s="7">
        <v>0.2</v>
      </c>
      <c r="J10" s="7">
        <f t="shared" ref="J10:J12" si="2">+I10*$J$6/(MAX($I$9:$I$12))</f>
        <v>0.2</v>
      </c>
      <c r="K10" s="7">
        <v>0.05</v>
      </c>
      <c r="L10" s="7">
        <f t="shared" ref="L10:L12" si="3">+K10*$L$6/(MAX($K$9:$K$12))</f>
        <v>0.125</v>
      </c>
      <c r="M10" s="8">
        <f t="shared" si="0"/>
        <v>0.57499999999999996</v>
      </c>
      <c r="N10" s="7">
        <v>0.75</v>
      </c>
      <c r="O10" s="7">
        <v>0.55000000000000004</v>
      </c>
      <c r="P10" s="7">
        <v>0</v>
      </c>
      <c r="Q10" s="8">
        <f>+N10+O10+P10</f>
        <v>1.3</v>
      </c>
      <c r="R10" s="7">
        <v>2</v>
      </c>
    </row>
    <row r="11" spans="2:18" s="9" customFormat="1" ht="18" x14ac:dyDescent="0.35">
      <c r="B11" s="25">
        <v>3</v>
      </c>
      <c r="C11" s="17" t="s">
        <v>20</v>
      </c>
      <c r="D11" s="31">
        <f>+E11+M11+Q11+R11</f>
        <v>4.76</v>
      </c>
      <c r="E11" s="7">
        <v>2.21</v>
      </c>
      <c r="F11" s="7"/>
      <c r="G11" s="7">
        <v>0</v>
      </c>
      <c r="H11" s="7">
        <f t="shared" si="1"/>
        <v>0</v>
      </c>
      <c r="I11" s="7">
        <v>0</v>
      </c>
      <c r="J11" s="7">
        <f t="shared" si="2"/>
        <v>0</v>
      </c>
      <c r="K11" s="7">
        <v>0</v>
      </c>
      <c r="L11" s="7">
        <f t="shared" si="3"/>
        <v>0</v>
      </c>
      <c r="M11" s="8">
        <f t="shared" si="0"/>
        <v>0</v>
      </c>
      <c r="N11" s="7">
        <v>0</v>
      </c>
      <c r="O11" s="7">
        <v>0.55000000000000004</v>
      </c>
      <c r="P11" s="7">
        <v>0</v>
      </c>
      <c r="Q11" s="8">
        <f>+N11+O11+P11</f>
        <v>0.55000000000000004</v>
      </c>
      <c r="R11" s="7">
        <v>2</v>
      </c>
    </row>
    <row r="12" spans="2:18" ht="18.600000000000001" thickBot="1" x14ac:dyDescent="0.4">
      <c r="B12" s="25">
        <v>4</v>
      </c>
      <c r="C12" s="39" t="s">
        <v>21</v>
      </c>
      <c r="D12" s="20">
        <f>+E12+M12+Q12+R12</f>
        <v>6.59</v>
      </c>
      <c r="E12" s="21">
        <v>1.79</v>
      </c>
      <c r="F12" s="21"/>
      <c r="G12" s="21">
        <v>0</v>
      </c>
      <c r="H12" s="21">
        <f t="shared" si="1"/>
        <v>0</v>
      </c>
      <c r="I12" s="21">
        <v>0</v>
      </c>
      <c r="J12" s="21">
        <f t="shared" si="2"/>
        <v>0</v>
      </c>
      <c r="K12" s="21">
        <v>0.1</v>
      </c>
      <c r="L12" s="21">
        <f t="shared" si="3"/>
        <v>0.25</v>
      </c>
      <c r="M12" s="22">
        <f t="shared" si="0"/>
        <v>0.25</v>
      </c>
      <c r="N12" s="21">
        <v>0.75</v>
      </c>
      <c r="O12" s="21">
        <v>0.75</v>
      </c>
      <c r="P12" s="21">
        <v>0.55000000000000004</v>
      </c>
      <c r="Q12" s="22">
        <f>+N12+O12+P12</f>
        <v>2.0499999999999998</v>
      </c>
      <c r="R12" s="21">
        <v>2.5</v>
      </c>
    </row>
    <row r="13" spans="2:18" x14ac:dyDescent="0.3"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2:18" x14ac:dyDescent="0.3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2:18" x14ac:dyDescent="0.3">
      <c r="C15" s="3" t="s">
        <v>22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2:18" x14ac:dyDescent="0.3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3:16" x14ac:dyDescent="0.3"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3:16" x14ac:dyDescent="0.3"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3:16" x14ac:dyDescent="0.3">
      <c r="C19" s="3"/>
    </row>
    <row r="20" spans="3:16" x14ac:dyDescent="0.3">
      <c r="C20" s="3"/>
    </row>
    <row r="21" spans="3:16" x14ac:dyDescent="0.3">
      <c r="C21" t="s">
        <v>23</v>
      </c>
      <c r="D21" t="s">
        <v>24</v>
      </c>
      <c r="I21" t="s">
        <v>25</v>
      </c>
    </row>
    <row r="26" spans="3:16" x14ac:dyDescent="0.3">
      <c r="D26" t="s">
        <v>27</v>
      </c>
      <c r="E26" s="40">
        <v>43384</v>
      </c>
    </row>
  </sheetData>
  <mergeCells count="5">
    <mergeCell ref="G3:Q3"/>
    <mergeCell ref="G4:M4"/>
    <mergeCell ref="G5:H5"/>
    <mergeCell ref="I5:J5"/>
    <mergeCell ref="K5:L5"/>
  </mergeCells>
  <pageMargins left="0.11811023622047245" right="0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3"/>
  <sheetViews>
    <sheetView tabSelected="1" zoomScaleNormal="100" workbookViewId="0">
      <selection activeCell="C2" sqref="C2"/>
    </sheetView>
  </sheetViews>
  <sheetFormatPr baseColWidth="10" defaultRowHeight="14.4" x14ac:dyDescent="0.3"/>
  <cols>
    <col min="1" max="1" width="1.6640625" customWidth="1"/>
    <col min="2" max="2" width="4" customWidth="1"/>
    <col min="3" max="3" width="37.6640625" customWidth="1"/>
    <col min="5" max="5" width="13.44140625" bestFit="1" customWidth="1"/>
    <col min="6" max="6" width="13.33203125" bestFit="1" customWidth="1"/>
    <col min="7" max="7" width="11.33203125" customWidth="1"/>
    <col min="9" max="9" width="21.109375" customWidth="1"/>
    <col min="10" max="10" width="14.6640625" customWidth="1"/>
    <col min="11" max="11" width="16.5546875" customWidth="1"/>
    <col min="12" max="12" width="0" hidden="1" customWidth="1"/>
    <col min="13" max="13" width="13.88671875" customWidth="1"/>
    <col min="14" max="14" width="16.44140625" customWidth="1"/>
    <col min="15" max="15" width="15" customWidth="1"/>
    <col min="16" max="16" width="11.6640625" customWidth="1"/>
    <col min="17" max="17" width="27" customWidth="1"/>
  </cols>
  <sheetData>
    <row r="1" spans="2:17" ht="23.4" x14ac:dyDescent="0.45">
      <c r="C1" s="4" t="s">
        <v>29</v>
      </c>
    </row>
    <row r="2" spans="2:17" ht="15" thickBot="1" x14ac:dyDescent="0.35">
      <c r="C2" t="s">
        <v>34</v>
      </c>
    </row>
    <row r="3" spans="2:17" ht="15" thickBot="1" x14ac:dyDescent="0.35">
      <c r="F3" s="54" t="s">
        <v>0</v>
      </c>
      <c r="G3" s="55"/>
      <c r="H3" s="55"/>
      <c r="I3" s="55"/>
      <c r="J3" s="55"/>
      <c r="K3" s="55"/>
      <c r="L3" s="55"/>
      <c r="M3" s="55"/>
      <c r="N3" s="55"/>
      <c r="O3" s="55"/>
      <c r="P3" s="56"/>
    </row>
    <row r="4" spans="2:17" ht="15" thickBot="1" x14ac:dyDescent="0.35">
      <c r="F4" s="68" t="s">
        <v>28</v>
      </c>
      <c r="G4" s="69"/>
      <c r="H4" s="69"/>
      <c r="I4" s="69"/>
      <c r="J4" s="69"/>
      <c r="K4" s="70"/>
      <c r="L4" s="44"/>
      <c r="M4" s="1"/>
      <c r="N4" s="1"/>
      <c r="O4" s="1"/>
      <c r="P4" s="2"/>
      <c r="Q4" s="10" t="s">
        <v>9</v>
      </c>
    </row>
    <row r="5" spans="2:17" ht="18.600000000000001" thickBot="1" x14ac:dyDescent="0.4">
      <c r="D5" s="5" t="s">
        <v>10</v>
      </c>
      <c r="E5" s="41" t="s">
        <v>2</v>
      </c>
      <c r="F5" s="64" t="s">
        <v>3</v>
      </c>
      <c r="G5" s="65"/>
      <c r="H5" s="66" t="s">
        <v>4</v>
      </c>
      <c r="I5" s="65"/>
      <c r="J5" s="66" t="s">
        <v>5</v>
      </c>
      <c r="K5" s="67"/>
      <c r="L5" s="43">
        <v>0.75</v>
      </c>
      <c r="M5" s="14" t="s">
        <v>6</v>
      </c>
      <c r="N5" s="15" t="s">
        <v>11</v>
      </c>
      <c r="O5" s="16" t="s">
        <v>7</v>
      </c>
      <c r="P5" s="45" t="s">
        <v>12</v>
      </c>
      <c r="Q5" s="13" t="s">
        <v>13</v>
      </c>
    </row>
    <row r="6" spans="2:17" x14ac:dyDescent="0.3">
      <c r="E6" s="36">
        <v>4</v>
      </c>
      <c r="F6" s="37" t="s">
        <v>14</v>
      </c>
      <c r="G6" s="1">
        <v>0.25</v>
      </c>
      <c r="H6" s="33" t="s">
        <v>14</v>
      </c>
      <c r="I6" s="1">
        <v>0.25</v>
      </c>
      <c r="J6" s="33" t="s">
        <v>14</v>
      </c>
      <c r="K6" s="38">
        <v>0.25</v>
      </c>
      <c r="L6" s="35" t="s">
        <v>15</v>
      </c>
      <c r="M6" s="18" t="s">
        <v>16</v>
      </c>
      <c r="N6" s="18" t="s">
        <v>16</v>
      </c>
      <c r="O6" s="18" t="s">
        <v>16</v>
      </c>
    </row>
    <row r="7" spans="2:17" x14ac:dyDescent="0.3">
      <c r="E7" s="9"/>
      <c r="F7" s="33" t="s">
        <v>26</v>
      </c>
      <c r="G7" s="32"/>
      <c r="H7" s="33" t="s">
        <v>26</v>
      </c>
      <c r="I7" s="32"/>
      <c r="J7" s="33" t="s">
        <v>26</v>
      </c>
      <c r="K7" s="32"/>
      <c r="L7" s="1"/>
      <c r="M7" s="34"/>
      <c r="N7" s="34"/>
      <c r="O7" s="23"/>
      <c r="P7" s="32"/>
    </row>
    <row r="8" spans="2:17" ht="16.2" thickBot="1" x14ac:dyDescent="0.35">
      <c r="B8" s="6"/>
      <c r="C8" s="24" t="s">
        <v>8</v>
      </c>
      <c r="D8" s="46"/>
      <c r="E8" s="19"/>
      <c r="F8" s="19"/>
      <c r="G8" s="19"/>
      <c r="H8" s="19"/>
      <c r="I8" s="19"/>
      <c r="J8" s="19"/>
      <c r="K8" s="19"/>
      <c r="L8" s="8"/>
      <c r="M8" s="19"/>
      <c r="N8" s="19"/>
      <c r="O8" s="19"/>
      <c r="P8" s="8"/>
      <c r="Q8" s="19"/>
    </row>
    <row r="9" spans="2:17" s="30" customFormat="1" ht="18" x14ac:dyDescent="0.35">
      <c r="B9" s="26">
        <v>1</v>
      </c>
      <c r="C9" s="48" t="s">
        <v>30</v>
      </c>
      <c r="D9" s="49">
        <f>+E9+P9+Q9</f>
        <v>6.24</v>
      </c>
      <c r="E9" s="50">
        <v>1.99</v>
      </c>
      <c r="F9" s="51">
        <v>0</v>
      </c>
      <c r="G9" s="52">
        <v>0</v>
      </c>
      <c r="H9" s="51">
        <v>0</v>
      </c>
      <c r="I9" s="52">
        <v>0</v>
      </c>
      <c r="J9" s="51">
        <v>0</v>
      </c>
      <c r="K9" s="52">
        <v>0</v>
      </c>
      <c r="L9" s="53">
        <f t="shared" ref="L9" si="0">+G9+I9+K9</f>
        <v>0</v>
      </c>
      <c r="M9" s="51">
        <v>0.75</v>
      </c>
      <c r="N9" s="51">
        <v>0.5</v>
      </c>
      <c r="O9" s="51">
        <v>1.25</v>
      </c>
      <c r="P9" s="53">
        <v>1.25</v>
      </c>
      <c r="Q9" s="51">
        <v>3</v>
      </c>
    </row>
    <row r="10" spans="2:17" x14ac:dyDescent="0.3"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2:17" x14ac:dyDescent="0.3"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2:17" x14ac:dyDescent="0.3">
      <c r="C12" s="3" t="s">
        <v>22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2:17" x14ac:dyDescent="0.3">
      <c r="C13" s="71" t="s">
        <v>31</v>
      </c>
      <c r="D13" s="47"/>
      <c r="E13" s="73" t="s">
        <v>32</v>
      </c>
      <c r="F13" s="73"/>
      <c r="G13" s="47"/>
      <c r="H13" s="73" t="s">
        <v>33</v>
      </c>
      <c r="I13" s="73"/>
      <c r="J13" s="9"/>
      <c r="K13" s="9"/>
      <c r="L13" s="9"/>
      <c r="M13" s="9"/>
      <c r="N13" s="9"/>
      <c r="O13" s="9"/>
    </row>
    <row r="14" spans="2:17" x14ac:dyDescent="0.3">
      <c r="C14" s="71"/>
      <c r="D14" s="47"/>
      <c r="E14" s="73"/>
      <c r="F14" s="73"/>
      <c r="G14" s="47"/>
      <c r="H14" s="73"/>
      <c r="I14" s="73"/>
      <c r="J14" s="9"/>
      <c r="K14" s="9"/>
      <c r="L14" s="9"/>
      <c r="M14" s="9"/>
      <c r="N14" s="9"/>
      <c r="O14" s="9"/>
    </row>
    <row r="15" spans="2:17" x14ac:dyDescent="0.3">
      <c r="C15" s="72"/>
      <c r="D15" s="9"/>
      <c r="E15" s="74"/>
      <c r="F15" s="74"/>
      <c r="G15" s="9"/>
      <c r="H15" s="74"/>
      <c r="I15" s="74"/>
      <c r="J15" s="9"/>
      <c r="K15" s="9"/>
      <c r="L15" s="9"/>
      <c r="M15" s="9"/>
      <c r="N15" s="9"/>
      <c r="O15" s="9"/>
    </row>
    <row r="16" spans="2:17" x14ac:dyDescent="0.3">
      <c r="C16" s="72"/>
      <c r="E16" s="74"/>
      <c r="F16" s="74"/>
      <c r="H16" s="74"/>
      <c r="I16" s="74"/>
    </row>
    <row r="17" spans="3:5" x14ac:dyDescent="0.3">
      <c r="C17" s="3"/>
    </row>
    <row r="23" spans="3:5" x14ac:dyDescent="0.3">
      <c r="E23" s="40"/>
    </row>
  </sheetData>
  <mergeCells count="11">
    <mergeCell ref="C13:C14"/>
    <mergeCell ref="C15:C16"/>
    <mergeCell ref="E13:F14"/>
    <mergeCell ref="E15:F16"/>
    <mergeCell ref="H13:I14"/>
    <mergeCell ref="H15:I16"/>
    <mergeCell ref="F3:P3"/>
    <mergeCell ref="F5:G5"/>
    <mergeCell ref="H5:I5"/>
    <mergeCell ref="J5:K5"/>
    <mergeCell ref="F4:K4"/>
  </mergeCells>
  <pageMargins left="0.11811023622047245" right="0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Ainhoa Bengoetxea</dc:creator>
  <cp:lastModifiedBy>Blanca Erviti</cp:lastModifiedBy>
  <cp:lastPrinted>2018-10-08T10:09:20Z</cp:lastPrinted>
  <dcterms:created xsi:type="dcterms:W3CDTF">2017-09-20T06:04:42Z</dcterms:created>
  <dcterms:modified xsi:type="dcterms:W3CDTF">2019-06-20T09:07:38Z</dcterms:modified>
</cp:coreProperties>
</file>