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rree_OIE\Diana Calatayud\"/>
    </mc:Choice>
  </mc:AlternateContent>
  <bookViews>
    <workbookView xWindow="0" yWindow="0" windowWidth="23040" windowHeight="8820" firstSheet="2" activeTab="2"/>
  </bookViews>
  <sheets>
    <sheet name="lista seleccion ayudas ling" sheetId="1" state="hidden" r:id="rId1"/>
    <sheet name="Anexo Selección" sheetId="3" state="hidden" r:id="rId2"/>
    <sheet name="Anexo ordenado" sheetId="4" r:id="rId3"/>
    <sheet name="matricula csi" sheetId="2" state="hidden" r:id="rId4"/>
  </sheets>
  <calcPr calcId="152511"/>
</workbook>
</file>

<file path=xl/calcChain.xml><?xml version="1.0" encoding="utf-8"?>
<calcChain xmlns="http://schemas.openxmlformats.org/spreadsheetml/2006/main">
  <c r="K35" i="4" l="1"/>
  <c r="K26" i="4"/>
  <c r="L26" i="3"/>
  <c r="L34" i="3" s="1"/>
  <c r="S8" i="1" l="1"/>
  <c r="S25" i="1"/>
  <c r="S20" i="1"/>
  <c r="S19" i="1"/>
  <c r="S16" i="1"/>
  <c r="S18" i="1"/>
  <c r="S5" i="1"/>
  <c r="S13" i="1"/>
  <c r="S9" i="1"/>
  <c r="S3" i="1"/>
  <c r="S15" i="1"/>
  <c r="S22" i="1"/>
  <c r="S2" i="1"/>
  <c r="S10" i="1"/>
  <c r="S11" i="1"/>
  <c r="S21" i="1"/>
  <c r="S23" i="1"/>
  <c r="S24" i="1"/>
  <c r="S12" i="1"/>
  <c r="S7" i="1"/>
  <c r="S17" i="1"/>
  <c r="S6" i="1"/>
  <c r="S14" i="1"/>
  <c r="S4" i="1"/>
  <c r="R27" i="2"/>
</calcChain>
</file>

<file path=xl/sharedStrings.xml><?xml version="1.0" encoding="utf-8"?>
<sst xmlns="http://schemas.openxmlformats.org/spreadsheetml/2006/main" count="1266" uniqueCount="313">
  <si>
    <t>ACELDEGUI</t>
  </si>
  <si>
    <t>BERNAL</t>
  </si>
  <si>
    <t>ETSIIT</t>
  </si>
  <si>
    <t>73138412E</t>
  </si>
  <si>
    <t>aceldegui.80511@e.unavarra.es</t>
  </si>
  <si>
    <t>aceldegui_1993@hotmail.com</t>
  </si>
  <si>
    <t>Javier</t>
  </si>
  <si>
    <t xml:space="preserve">6.79 </t>
  </si>
  <si>
    <t>Bulgaria</t>
  </si>
  <si>
    <t>ERASMUS ESTUDIOS K103</t>
  </si>
  <si>
    <t>Segundo semestre</t>
  </si>
  <si>
    <t>ARTAL</t>
  </si>
  <si>
    <t>VILLA</t>
  </si>
  <si>
    <t>73418872C</t>
  </si>
  <si>
    <t>artal.106546@e.unavarra.es</t>
  </si>
  <si>
    <t>leireartalvilla@gmail.com</t>
  </si>
  <si>
    <t>Leyre</t>
  </si>
  <si>
    <t xml:space="preserve">7.91 </t>
  </si>
  <si>
    <t>Austria</t>
  </si>
  <si>
    <t>AULA</t>
  </si>
  <si>
    <t>AMATRIAIN</t>
  </si>
  <si>
    <t>73432434N</t>
  </si>
  <si>
    <t>aula.100424@e.unavarra.es</t>
  </si>
  <si>
    <t>sergioauam@gmail.com</t>
  </si>
  <si>
    <t>Sergio</t>
  </si>
  <si>
    <t>Italia</t>
  </si>
  <si>
    <t>AZCOITI</t>
  </si>
  <si>
    <t>YERRO</t>
  </si>
  <si>
    <t>72801228H</t>
  </si>
  <si>
    <t>azcoiti.100829@e.unavarra.es</t>
  </si>
  <si>
    <t>miguelazcoiti@gmail.com</t>
  </si>
  <si>
    <t>Miguel</t>
  </si>
  <si>
    <t>Francia</t>
  </si>
  <si>
    <t>AZCONA</t>
  </si>
  <si>
    <t>GALLARDON</t>
  </si>
  <si>
    <t>73136387K</t>
  </si>
  <si>
    <t>azcona.78777@e.unavarra.es</t>
  </si>
  <si>
    <t>gabriel.azcona@yahoo.es</t>
  </si>
  <si>
    <t>Gabriel</t>
  </si>
  <si>
    <t>BELOSO</t>
  </si>
  <si>
    <t>LEGARRA</t>
  </si>
  <si>
    <t>73110764C</t>
  </si>
  <si>
    <t>beloso.79454@e.unavarra.es</t>
  </si>
  <si>
    <t>belosojavier@gmail.com</t>
  </si>
  <si>
    <t>BERRUEZO</t>
  </si>
  <si>
    <t>LERGA</t>
  </si>
  <si>
    <t>FC JURIDICAS</t>
  </si>
  <si>
    <t>44647899T</t>
  </si>
  <si>
    <t>berruezo.106862@e.unavarra.es</t>
  </si>
  <si>
    <t>anaberruezo@hotmail.com</t>
  </si>
  <si>
    <t>Ana</t>
  </si>
  <si>
    <t xml:space="preserve">6.71 </t>
  </si>
  <si>
    <t>Polonia</t>
  </si>
  <si>
    <t>GRADO EN DERECHO</t>
  </si>
  <si>
    <t>Primer semestre</t>
  </si>
  <si>
    <t>BIRIGAY</t>
  </si>
  <si>
    <t>MINGUEZ</t>
  </si>
  <si>
    <t>16630205D</t>
  </si>
  <si>
    <t>birigay.115103@e.unavarra.es</t>
  </si>
  <si>
    <t>miguelbirigay@gmail.com</t>
  </si>
  <si>
    <t>Estados Unidos de AmÃ©rica</t>
  </si>
  <si>
    <t>CONVENIO BILATERAL</t>
  </si>
  <si>
    <t>ECHARRI</t>
  </si>
  <si>
    <t>FLOREZ</t>
  </si>
  <si>
    <t>FC ECONOMICAS Y EMPRESARIALES</t>
  </si>
  <si>
    <t>72810243V</t>
  </si>
  <si>
    <t>echarri.106634@e.unavarra.es</t>
  </si>
  <si>
    <t>echarriflorez@ono.com</t>
  </si>
  <si>
    <t>FERNANDEZ</t>
  </si>
  <si>
    <t>JIMENEZ</t>
  </si>
  <si>
    <t>73114532Q</t>
  </si>
  <si>
    <t>fernandez.78178@e.unavarra.es</t>
  </si>
  <si>
    <t>fernandezelisa13@yahoo.es</t>
  </si>
  <si>
    <t>Elisa</t>
  </si>
  <si>
    <t>Alemania</t>
  </si>
  <si>
    <t>GUTIERREZ</t>
  </si>
  <si>
    <t>73416961H</t>
  </si>
  <si>
    <t>gutierrez.100387@e.unavarra.es</t>
  </si>
  <si>
    <t>jgfconjavier11@gmail.com</t>
  </si>
  <si>
    <t>LASECA</t>
  </si>
  <si>
    <t>ARANA</t>
  </si>
  <si>
    <t>FC HUMANAS Y SOCIALES</t>
  </si>
  <si>
    <t>73129446A</t>
  </si>
  <si>
    <t>laseca.111789@e.unavarra.es</t>
  </si>
  <si>
    <t>iratila_97@hotmail.es</t>
  </si>
  <si>
    <t>Irati</t>
  </si>
  <si>
    <t xml:space="preserve">7.57 </t>
  </si>
  <si>
    <t>Internacional</t>
  </si>
  <si>
    <t>ISEP INTERNACIONAL</t>
  </si>
  <si>
    <t>MORENO</t>
  </si>
  <si>
    <t>CORDON</t>
  </si>
  <si>
    <t>16631762W</t>
  </si>
  <si>
    <t>moreno.100659@e.unavarra.es</t>
  </si>
  <si>
    <t>7jcmoreno@gmail.com</t>
  </si>
  <si>
    <t>Rodrigo</t>
  </si>
  <si>
    <t>MURUZABAL</t>
  </si>
  <si>
    <t>OJER</t>
  </si>
  <si>
    <t>72814000W</t>
  </si>
  <si>
    <t>muruzabal.106730@e.unavarra.es</t>
  </si>
  <si>
    <t>sandra5muru@gmail.com</t>
  </si>
  <si>
    <t>Sandra</t>
  </si>
  <si>
    <t xml:space="preserve">6.81 </t>
  </si>
  <si>
    <t>China (RepÃºblica Popular)</t>
  </si>
  <si>
    <t>MARTIN DE RADA</t>
  </si>
  <si>
    <t>Curso acadÃ©mico completo</t>
  </si>
  <si>
    <t>OCHOA</t>
  </si>
  <si>
    <t>GIL</t>
  </si>
  <si>
    <t>73415119Q</t>
  </si>
  <si>
    <t>ochoa.100499@e.unavarra.es</t>
  </si>
  <si>
    <t>inigo8a@gmail.com</t>
  </si>
  <si>
    <t xml:space="preserve">6.46 </t>
  </si>
  <si>
    <t>Holanda (Paises Bajos)</t>
  </si>
  <si>
    <t>OLCOZ</t>
  </si>
  <si>
    <t>MARTINEZ</t>
  </si>
  <si>
    <t>44639138W</t>
  </si>
  <si>
    <t>olcoz.68752@e.unavarra.es</t>
  </si>
  <si>
    <t>virimartinez@terra.es</t>
  </si>
  <si>
    <t>44645003W</t>
  </si>
  <si>
    <t>olcoz.106613@e.unavarra.es</t>
  </si>
  <si>
    <t>xabi_olcoz96@hotmail.com</t>
  </si>
  <si>
    <t>Xabier</t>
  </si>
  <si>
    <t>ONGAY</t>
  </si>
  <si>
    <t>IBAÃ‘EZ</t>
  </si>
  <si>
    <t>73110344Z</t>
  </si>
  <si>
    <t>ongay.78345@e.unavarra.es</t>
  </si>
  <si>
    <t>jon.o_258@hotmail.com</t>
  </si>
  <si>
    <t>Jon</t>
  </si>
  <si>
    <t>RAMIREZ</t>
  </si>
  <si>
    <t>PEREZ-NIEVAS</t>
  </si>
  <si>
    <t>72803154N</t>
  </si>
  <si>
    <t>ramirez.107568@e.unavarra.es</t>
  </si>
  <si>
    <t>jone2910@gmail.com</t>
  </si>
  <si>
    <t>Jone</t>
  </si>
  <si>
    <t>Suecia</t>
  </si>
  <si>
    <t>SOTO</t>
  </si>
  <si>
    <t>CABRIA</t>
  </si>
  <si>
    <t>72827077S</t>
  </si>
  <si>
    <t>soto.110776@e.unavarra.es</t>
  </si>
  <si>
    <t>inesurdues@gmail.com</t>
  </si>
  <si>
    <t>TORRENT</t>
  </si>
  <si>
    <t>IZQUIERDO</t>
  </si>
  <si>
    <t>73449106D</t>
  </si>
  <si>
    <t>torrent.105287@e.unavarra.es</t>
  </si>
  <si>
    <t>rodrigo.torrent@yahoo.es</t>
  </si>
  <si>
    <t xml:space="preserve">6.2 </t>
  </si>
  <si>
    <t>RepÃºblica Checa</t>
  </si>
  <si>
    <t>URTASUN</t>
  </si>
  <si>
    <t>SALINAS</t>
  </si>
  <si>
    <t>73422818X</t>
  </si>
  <si>
    <t>urtasun.105694@e.unavarra.es</t>
  </si>
  <si>
    <t>ibaiurtasun96@gmail.com</t>
  </si>
  <si>
    <t>Ibai</t>
  </si>
  <si>
    <t xml:space="preserve">6.61 </t>
  </si>
  <si>
    <t>Guillermo</t>
  </si>
  <si>
    <t>MATEOS</t>
  </si>
  <si>
    <t>73450752E</t>
  </si>
  <si>
    <t>Nombre</t>
  </si>
  <si>
    <t>Apellido 1</t>
  </si>
  <si>
    <t>Apellido 2</t>
  </si>
  <si>
    <t>dni</t>
  </si>
  <si>
    <t>nota media</t>
  </si>
  <si>
    <t>pais destino</t>
  </si>
  <si>
    <t>grado</t>
  </si>
  <si>
    <t>programa</t>
  </si>
  <si>
    <t>guillemateos@hotmail.es</t>
  </si>
  <si>
    <t>GRADO EN ADMINISTRACIÓN Y DIRECCIÓN DE EMPRESAS</t>
  </si>
  <si>
    <t>CODIGO TITULACION</t>
  </si>
  <si>
    <t>Curso académico completo</t>
  </si>
  <si>
    <t>GRADO EN INGENIERIA ELECTRICA Y ELECTRONICA</t>
  </si>
  <si>
    <t>GRADO EN INGENIERIA EN TECNOLOGIAS DE TELECOMUNICACION</t>
  </si>
  <si>
    <t>GRADO EN INGENIERIA INFORMATICA</t>
  </si>
  <si>
    <t>GRADO EN INGENIERIA MECANICA</t>
  </si>
  <si>
    <t>MASTER EN INGENIERIA INDUSTRIAL</t>
  </si>
  <si>
    <t>GRADO EN ADMINISTRACION Y DIRECCION DE EMPRESAS</t>
  </si>
  <si>
    <t>PROGRAMA INTERNACIONAL DEL DOBLE GRADO EN ADMINISTRACION Y DIRECCION DE EMPRESAS Y EN ECONOMÃA</t>
  </si>
  <si>
    <t>GRADO EN MAESTRO EN EDUCACION PRIMARIA</t>
  </si>
  <si>
    <t>MASTER EN INGENIERIA DE TELECOMUNICACION</t>
  </si>
  <si>
    <t>GRADO EN INGENIERIA EN TECNOLOGIAS INDUSTRIALES</t>
  </si>
  <si>
    <t>GRADO EN ECONOMIA</t>
  </si>
  <si>
    <t>Adrián</t>
  </si>
  <si>
    <t>Iñigo</t>
  </si>
  <si>
    <t>Inés</t>
  </si>
  <si>
    <t>mateos.105854@e.unavarra.es</t>
  </si>
  <si>
    <t>email 1</t>
  </si>
  <si>
    <t>email 2</t>
  </si>
  <si>
    <t>Estancia</t>
  </si>
  <si>
    <t>Álvaro</t>
  </si>
  <si>
    <t>BAINES</t>
  </si>
  <si>
    <t>GARCIA</t>
  </si>
  <si>
    <t>73118343D</t>
  </si>
  <si>
    <t>alvarobaines@gmail.com</t>
  </si>
  <si>
    <t>baines.106051@e.unavarra.es</t>
  </si>
  <si>
    <t>Eslovenia</t>
  </si>
  <si>
    <t>GRADO EN INGENIERÍA EN TECNOLOGÍAS INDUSTRIALES</t>
  </si>
  <si>
    <t xml:space="preserve">242 </t>
  </si>
  <si>
    <t>DNI</t>
  </si>
  <si>
    <t>Programa</t>
  </si>
  <si>
    <t>Curso de idiomas</t>
  </si>
  <si>
    <t>Duración</t>
  </si>
  <si>
    <t>Importe abonado</t>
  </si>
  <si>
    <t>Inglés Presencial B2 09 MJ 19:00</t>
  </si>
  <si>
    <t>Anual</t>
  </si>
  <si>
    <t>Alemán Presencial B1 02 MJ 18:00</t>
  </si>
  <si>
    <t>Inglés Presencial B2 04 MV 10:00</t>
  </si>
  <si>
    <t>Baines</t>
  </si>
  <si>
    <t>García</t>
  </si>
  <si>
    <t>Inglés Semipresencial C1.1 02 J 15:00</t>
  </si>
  <si>
    <t>Inglés Presencial C1.1 03 LX 17:00</t>
  </si>
  <si>
    <t>Inglés Presencial C1.1 04 LX 19:00</t>
  </si>
  <si>
    <t>Inglés Presencial C2 01 LX 19:00</t>
  </si>
  <si>
    <t>2º semestre</t>
  </si>
  <si>
    <t>Alemán Presencial B1 01 LX 8:00</t>
  </si>
  <si>
    <t>Alemán Presencial A2 01 LX 18:00</t>
  </si>
  <si>
    <t>Anual, dos idiomas. Devuelto el 50% del importe de la matrícula del segundo idioma</t>
  </si>
  <si>
    <t>Inglés Presencial C1.1 05 LX 8:00</t>
  </si>
  <si>
    <t>Inglés Presencial CAE 03 MJ 19:00</t>
  </si>
  <si>
    <t>Inglés Presencial C1.1 06 LX 17:00</t>
  </si>
  <si>
    <t>Inglés Presencial B2 05 LX 13:00</t>
  </si>
  <si>
    <t>IBAÑEZ</t>
  </si>
  <si>
    <t>Inglés Presencial CAE 01 LX 08:00</t>
  </si>
  <si>
    <t>Inglés Semipresencial CAE 01 J 10:00</t>
  </si>
  <si>
    <t>Plan</t>
  </si>
  <si>
    <t>Nombre de Titulación</t>
  </si>
  <si>
    <t>Promedio de Media</t>
  </si>
  <si>
    <t>Graduado o Graduada en Economía por la Universidad Pública de Navarra</t>
  </si>
  <si>
    <t>Graduado o Graduada en Administración y Dirección de Empresas por la Universidad Pública de Navarra</t>
  </si>
  <si>
    <t>Graduado o Graduada en Administración y Dirección de Empresas por la Universidad Pública de Navarra (GI)</t>
  </si>
  <si>
    <t>Graduado o Graduada en Administración y Dirección de Empresas/Graduado o Graduada en Derecho por la Universidad Pública de Navarra</t>
  </si>
  <si>
    <t>Graduado o Graduada Internacional en Administración y Dirección de Empresas/Graduado o Graduada Internacional en Economía por la Universidad Pública de Navarra</t>
  </si>
  <si>
    <t>Graduado o Graduada en Ingeniería Informática por la Universidad Pública de Navarra</t>
  </si>
  <si>
    <t>Graduado o Graduada en Tecnologías Industriales por la Universidad Pública de Navarra</t>
  </si>
  <si>
    <t>Graduado o Graduada en Ingeniería en Tecnologías de Telecomunicación por la Universidad Pública de Navarra</t>
  </si>
  <si>
    <t>Graduado o Graduada en Ingeniería Eléctrica y Electrónica por la Universidad Pública de Navarra</t>
  </si>
  <si>
    <t>Graduado o Graduada en Ingeniería Mecánica por la Universidad Pública de Navarra</t>
  </si>
  <si>
    <t>Graduado o Graduada en Ingeniería en Diseño Mecánico por la Universidad Pública de Navarra</t>
  </si>
  <si>
    <t>Graduado o Graduada en Maestro en Educación Infantil por la Universidad Pública de Navarra</t>
  </si>
  <si>
    <t>Graduado o Graduada en Maestro en Educación Primaria por la Universidad Pública de Navarra</t>
  </si>
  <si>
    <t>Graduado o Graduada en Sociología Aplicada por la Universidad Pública de Navarra</t>
  </si>
  <si>
    <t>Graduado o Graduada en Trabajo Social por la Universidad Pública de Navarra</t>
  </si>
  <si>
    <t>Graduado o Graduada en Derecho por la Universidad Pública de Navarra</t>
  </si>
  <si>
    <t>Graduado o Graduada en Relaciones Laborales y Recursos Humanos por la Universidad Pública de Navarra</t>
  </si>
  <si>
    <t>Graduado o Graduada en Enfermería por la Universidad Pública de Navarra</t>
  </si>
  <si>
    <t>Graduado o Graduada en Fisioterapia por la Universidad Pública de Navarra</t>
  </si>
  <si>
    <t>Graduado o Graduada en Ingeniería Agroalimentaria y del Medio Rural por la Universidad Pública de Navarra</t>
  </si>
  <si>
    <t>Graduado o Graduada en Innovación en Procesos y Productos Alimentarios por la Universidad Pública de Navarra</t>
  </si>
  <si>
    <t>Máster Universitario en Ingeniería Industrial por la Universidad Pública de Navarra</t>
  </si>
  <si>
    <t>Máster Universitario en Ingeniería de Telecomunicación</t>
  </si>
  <si>
    <t>NOTA PONDERADA</t>
  </si>
  <si>
    <t>NOTA MEDIA TITULACION</t>
  </si>
  <si>
    <t>ANEXO I</t>
  </si>
  <si>
    <t>ESTUDIANTES BENEFICIARIOS PROGRAMA ERASMUS</t>
  </si>
  <si>
    <t>APELLIDO 1</t>
  </si>
  <si>
    <t>APELLIDO 2</t>
  </si>
  <si>
    <t>NOMBRE</t>
  </si>
  <si>
    <t>CODIGO
TITULACION</t>
  </si>
  <si>
    <t>TITULACIÓN</t>
  </si>
  <si>
    <t>NOTA
 MEDIA DEL 
ESTUDIANTE</t>
  </si>
  <si>
    <t>MEDIA DE LA 
TITULACIÓN</t>
  </si>
  <si>
    <t>BAREMACIÓN 
DEL ESTUDIANTE</t>
  </si>
  <si>
    <t xml:space="preserve">PAIS </t>
  </si>
  <si>
    <t>SUBVENCIÓN</t>
  </si>
  <si>
    <t>UNIVERSITÄT BREMEN</t>
  </si>
  <si>
    <t>gomez.100225@e.unavarra.es</t>
  </si>
  <si>
    <t>miguelgomezdeleon@gmail.com</t>
  </si>
  <si>
    <t>100225</t>
  </si>
  <si>
    <t>Irene</t>
  </si>
  <si>
    <t>GEORG-AUGUST-UNIVERSITÄT GÖTTINGEN</t>
  </si>
  <si>
    <t>goya.106219@e.unavarra.es</t>
  </si>
  <si>
    <t>irenegoya@hotmail.com</t>
  </si>
  <si>
    <t>106219</t>
  </si>
  <si>
    <t>David</t>
  </si>
  <si>
    <t>FACHHOCHSCHULE OSNABRÜCK</t>
  </si>
  <si>
    <t>larranaga.71522@e.unavarra.es</t>
  </si>
  <si>
    <t>david.lrf@gmail.com</t>
  </si>
  <si>
    <t>71522</t>
  </si>
  <si>
    <t>Rut</t>
  </si>
  <si>
    <t>ATHLONE INSTITUTE OF TECHNOLOGY</t>
  </si>
  <si>
    <t>lendinez.102092@e.unavarra.es</t>
  </si>
  <si>
    <t>rut_1151@hotmail.com</t>
  </si>
  <si>
    <t>102092</t>
  </si>
  <si>
    <t>TECHNISCHE UNIVERSITÄT CAROLO-WILHELMINA ZU BRAUNSCHWEIG</t>
  </si>
  <si>
    <t>david.lumbreras@unavarra.es</t>
  </si>
  <si>
    <t>davidlumbreras.93@gmail.com</t>
  </si>
  <si>
    <t>71847</t>
  </si>
  <si>
    <t>Fermín</t>
  </si>
  <si>
    <t>UNIVERSITÄT WIEN</t>
  </si>
  <si>
    <t>muguerza.67723@e.unavarra.es</t>
  </si>
  <si>
    <t>vernartpt@hotmail.com</t>
  </si>
  <si>
    <t>67723</t>
  </si>
  <si>
    <t>Hasier</t>
  </si>
  <si>
    <t>UNIVERSITÀ DEGLI STUDI DI CATANIA</t>
  </si>
  <si>
    <t>ollo.65541@e.unavarra.es</t>
  </si>
  <si>
    <t>hasiertxollo@gmail.com</t>
  </si>
  <si>
    <t>65541</t>
  </si>
  <si>
    <t>AUSTRIA</t>
  </si>
  <si>
    <t>Subtotal</t>
  </si>
  <si>
    <t>LISTADO BENEFICIARIOS NO ERASMUS</t>
  </si>
  <si>
    <t>ESTUDIANTES BENEFICIARIOS PROGRAMAS PALAFOX, MARTIN DE RADA, ISEP, CONVENIOS BILATERALES</t>
  </si>
  <si>
    <t>NOTA MEDIA 
DEL ESTUDIANTE</t>
  </si>
  <si>
    <t>MEDIA DE
 LA TITULACIÓN</t>
  </si>
  <si>
    <t>Total</t>
  </si>
  <si>
    <t>Países Bajos</t>
  </si>
  <si>
    <t>IDIOMA</t>
  </si>
  <si>
    <t xml:space="preserve">Inglés Presencial B2 </t>
  </si>
  <si>
    <t>Alemán Presencial B1</t>
  </si>
  <si>
    <t xml:space="preserve">Alemán Presencial B1 </t>
  </si>
  <si>
    <t>Inglés Semipresencial C1</t>
  </si>
  <si>
    <t>Inglés Presencial C1</t>
  </si>
  <si>
    <t>Inglés Presencial CAE</t>
  </si>
  <si>
    <t>Inglés Semipresencial CAE</t>
  </si>
  <si>
    <t xml:space="preserve">Inglés Presencial C2 </t>
  </si>
  <si>
    <t>República Checa</t>
  </si>
  <si>
    <t>China (República Popular)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</si>
</sst>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1" applyNumberFormat="0" applyAlignment="0" applyProtection="0"/>
    <xf numFmtId="0" fontId="5" fillId="22" borderId="22" applyNumberFormat="0" applyAlignment="0" applyProtection="0"/>
    <xf numFmtId="0" fontId="6" fillId="0" borderId="23" applyNumberFormat="0" applyFill="0" applyAlignment="0" applyProtection="0"/>
    <xf numFmtId="0" fontId="7" fillId="0" borderId="2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21" applyNumberFormat="0" applyAlignment="0" applyProtection="0"/>
    <xf numFmtId="0" fontId="10" fillId="30" borderId="0" applyNumberFormat="0" applyBorder="0" applyAlignment="0" applyProtection="0"/>
    <xf numFmtId="44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32" borderId="25" applyNumberFormat="0" applyFont="0" applyAlignment="0" applyProtection="0"/>
    <xf numFmtId="0" fontId="12" fillId="21" borderId="2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7" applyNumberFormat="0" applyFill="0" applyAlignment="0" applyProtection="0"/>
    <xf numFmtId="0" fontId="8" fillId="0" borderId="28" applyNumberFormat="0" applyFill="0" applyAlignment="0" applyProtection="0"/>
    <xf numFmtId="0" fontId="17" fillId="0" borderId="29" applyNumberFormat="0" applyFill="0" applyAlignment="0" applyProtection="0"/>
    <xf numFmtId="0" fontId="24" fillId="0" borderId="0"/>
  </cellStyleXfs>
  <cellXfs count="100">
    <xf numFmtId="0" fontId="0" fillId="0" borderId="0" xfId="0"/>
    <xf numFmtId="0" fontId="0" fillId="0" borderId="0" xfId="0" applyFill="1"/>
    <xf numFmtId="0" fontId="0" fillId="0" borderId="1" xfId="0" applyFill="1" applyBorder="1"/>
    <xf numFmtId="49" fontId="0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right"/>
    </xf>
    <xf numFmtId="0" fontId="17" fillId="0" borderId="1" xfId="0" applyFont="1" applyFill="1" applyBorder="1"/>
    <xf numFmtId="0" fontId="0" fillId="0" borderId="0" xfId="0" applyAlignment="1">
      <alignment horizontal="center"/>
    </xf>
    <xf numFmtId="0" fontId="17" fillId="33" borderId="2" xfId="0" applyFont="1" applyFill="1" applyBorder="1" applyAlignment="1">
      <alignment horizontal="center" vertical="center"/>
    </xf>
    <xf numFmtId="0" fontId="17" fillId="33" borderId="3" xfId="0" applyFont="1" applyFill="1" applyBorder="1" applyAlignment="1">
      <alignment horizontal="center" vertical="center"/>
    </xf>
    <xf numFmtId="0" fontId="17" fillId="33" borderId="4" xfId="0" applyFont="1" applyFill="1" applyBorder="1" applyAlignment="1">
      <alignment horizontal="center" vertical="center"/>
    </xf>
    <xf numFmtId="0" fontId="17" fillId="33" borderId="5" xfId="0" applyFont="1" applyFill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7" xfId="0" applyBorder="1"/>
    <xf numFmtId="0" fontId="0" fillId="0" borderId="7" xfId="0" applyBorder="1" applyAlignment="1">
      <alignment horizontal="right"/>
    </xf>
    <xf numFmtId="44" fontId="1" fillId="0" borderId="8" xfId="33" applyFont="1" applyBorder="1"/>
    <xf numFmtId="0" fontId="17" fillId="33" borderId="9" xfId="0" applyFont="1" applyFill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1" xfId="0" applyBorder="1"/>
    <xf numFmtId="0" fontId="0" fillId="0" borderId="11" xfId="0" applyBorder="1" applyAlignment="1">
      <alignment horizontal="right"/>
    </xf>
    <xf numFmtId="44" fontId="1" fillId="0" borderId="12" xfId="33" applyFont="1" applyBorder="1"/>
    <xf numFmtId="3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left" indent="1"/>
    </xf>
    <xf numFmtId="44" fontId="1" fillId="0" borderId="14" xfId="33" applyFont="1" applyBorder="1"/>
    <xf numFmtId="0" fontId="0" fillId="0" borderId="11" xfId="0" applyBorder="1" applyAlignment="1">
      <alignment horizontal="left" vertical="center" indent="1"/>
    </xf>
    <xf numFmtId="0" fontId="0" fillId="0" borderId="15" xfId="0" applyBorder="1" applyAlignment="1">
      <alignment horizontal="left" vertical="center" wrapText="1" indent="1"/>
    </xf>
    <xf numFmtId="44" fontId="1" fillId="0" borderId="16" xfId="33" applyFont="1" applyBorder="1"/>
    <xf numFmtId="0" fontId="17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9" xfId="0" applyBorder="1"/>
    <xf numFmtId="0" fontId="0" fillId="0" borderId="19" xfId="0" applyBorder="1" applyAlignment="1">
      <alignment horizontal="right"/>
    </xf>
    <xf numFmtId="44" fontId="1" fillId="0" borderId="20" xfId="33" applyFont="1" applyBorder="1"/>
    <xf numFmtId="44" fontId="0" fillId="0" borderId="0" xfId="0" applyNumberFormat="1"/>
    <xf numFmtId="0" fontId="0" fillId="0" borderId="0" xfId="0" applyFill="1" applyBorder="1"/>
    <xf numFmtId="49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35" borderId="1" xfId="0" applyFont="1" applyFill="1" applyBorder="1" applyAlignment="1">
      <alignment horizontal="center" wrapText="1"/>
    </xf>
    <xf numFmtId="0" fontId="18" fillId="0" borderId="0" xfId="0" applyFont="1"/>
    <xf numFmtId="0" fontId="18" fillId="36" borderId="1" xfId="0" applyFont="1" applyFill="1" applyBorder="1" applyAlignment="1">
      <alignment wrapText="1"/>
    </xf>
    <xf numFmtId="0" fontId="18" fillId="36" borderId="1" xfId="0" applyFont="1" applyFill="1" applyBorder="1" applyAlignment="1">
      <alignment horizontal="center" wrapText="1"/>
    </xf>
    <xf numFmtId="0" fontId="18" fillId="36" borderId="1" xfId="0" applyFont="1" applyFill="1" applyBorder="1" applyAlignment="1">
      <alignment horizontal="left" wrapText="1"/>
    </xf>
    <xf numFmtId="8" fontId="18" fillId="36" borderId="1" xfId="0" applyNumberFormat="1" applyFont="1" applyFill="1" applyBorder="1" applyAlignment="1">
      <alignment horizontal="right" wrapText="1"/>
    </xf>
    <xf numFmtId="0" fontId="0" fillId="0" borderId="0" xfId="0" applyBorder="1"/>
    <xf numFmtId="0" fontId="18" fillId="36" borderId="0" xfId="0" applyFont="1" applyFill="1" applyBorder="1" applyAlignment="1">
      <alignment horizontal="center"/>
    </xf>
    <xf numFmtId="0" fontId="18" fillId="36" borderId="0" xfId="0" applyFont="1" applyFill="1" applyBorder="1"/>
    <xf numFmtId="0" fontId="18" fillId="0" borderId="0" xfId="0" applyFont="1" applyBorder="1"/>
    <xf numFmtId="0" fontId="22" fillId="0" borderId="0" xfId="0" applyFont="1" applyFill="1" applyBorder="1" applyAlignment="1">
      <alignment horizontal="left"/>
    </xf>
    <xf numFmtId="0" fontId="23" fillId="36" borderId="1" xfId="0" applyFont="1" applyFill="1" applyBorder="1"/>
    <xf numFmtId="0" fontId="23" fillId="36" borderId="1" xfId="0" applyFont="1" applyFill="1" applyBorder="1" applyAlignment="1">
      <alignment horizontal="center"/>
    </xf>
    <xf numFmtId="0" fontId="0" fillId="0" borderId="1" xfId="0" applyBorder="1"/>
    <xf numFmtId="0" fontId="21" fillId="0" borderId="0" xfId="0" applyFont="1"/>
    <xf numFmtId="0" fontId="21" fillId="36" borderId="0" xfId="0" applyFont="1" applyFill="1" applyBorder="1"/>
    <xf numFmtId="0" fontId="21" fillId="35" borderId="31" xfId="0" applyFont="1" applyFill="1" applyBorder="1" applyAlignment="1">
      <alignment horizontal="center" wrapText="1"/>
    </xf>
    <xf numFmtId="44" fontId="18" fillId="36" borderId="1" xfId="33" applyFont="1" applyFill="1" applyBorder="1" applyAlignment="1">
      <alignment wrapText="1"/>
    </xf>
    <xf numFmtId="0" fontId="18" fillId="0" borderId="1" xfId="0" applyFont="1" applyBorder="1"/>
    <xf numFmtId="0" fontId="0" fillId="34" borderId="1" xfId="0" applyFill="1" applyBorder="1"/>
    <xf numFmtId="0" fontId="0" fillId="34" borderId="1" xfId="0" applyFill="1" applyBorder="1" applyAlignment="1">
      <alignment horizontal="right"/>
    </xf>
    <xf numFmtId="164" fontId="0" fillId="34" borderId="1" xfId="0" applyNumberFormat="1" applyFill="1" applyBorder="1" applyAlignment="1">
      <alignment horizontal="right"/>
    </xf>
    <xf numFmtId="49" fontId="24" fillId="34" borderId="1" xfId="43" applyNumberFormat="1" applyFont="1" applyFill="1" applyBorder="1" applyAlignment="1">
      <alignment vertical="top"/>
    </xf>
    <xf numFmtId="0" fontId="21" fillId="35" borderId="31" xfId="0" applyFont="1" applyFill="1" applyBorder="1" applyAlignment="1">
      <alignment horizontal="center"/>
    </xf>
    <xf numFmtId="0" fontId="0" fillId="33" borderId="0" xfId="0" applyFill="1"/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11" xfId="0" applyFill="1" applyBorder="1"/>
    <xf numFmtId="3" fontId="0" fillId="0" borderId="11" xfId="0" applyNumberFormat="1" applyFill="1" applyBorder="1" applyAlignment="1">
      <alignment horizontal="right"/>
    </xf>
    <xf numFmtId="44" fontId="1" fillId="0" borderId="12" xfId="33" applyFont="1" applyFill="1" applyBorder="1"/>
    <xf numFmtId="0" fontId="17" fillId="0" borderId="30" xfId="0" applyFont="1" applyBorder="1"/>
    <xf numFmtId="44" fontId="17" fillId="36" borderId="30" xfId="33" applyFont="1" applyFill="1" applyBorder="1" applyAlignment="1">
      <alignment wrapText="1"/>
    </xf>
    <xf numFmtId="0" fontId="17" fillId="0" borderId="9" xfId="0" applyFont="1" applyFill="1" applyBorder="1" applyAlignment="1">
      <alignment horizontal="center"/>
    </xf>
    <xf numFmtId="0" fontId="13" fillId="0" borderId="11" xfId="0" applyFont="1" applyBorder="1" applyAlignment="1">
      <alignment horizontal="left" vertical="center" indent="1"/>
    </xf>
    <xf numFmtId="0" fontId="13" fillId="0" borderId="11" xfId="0" applyFont="1" applyBorder="1"/>
    <xf numFmtId="0" fontId="21" fillId="36" borderId="1" xfId="0" applyFont="1" applyFill="1" applyBorder="1" applyAlignment="1">
      <alignment wrapText="1"/>
    </xf>
    <xf numFmtId="0" fontId="18" fillId="34" borderId="1" xfId="0" applyFont="1" applyFill="1" applyBorder="1" applyAlignment="1">
      <alignment wrapText="1"/>
    </xf>
    <xf numFmtId="0" fontId="18" fillId="34" borderId="1" xfId="0" applyFont="1" applyFill="1" applyBorder="1" applyAlignment="1">
      <alignment horizontal="center" wrapText="1"/>
    </xf>
    <xf numFmtId="0" fontId="18" fillId="34" borderId="1" xfId="0" applyFont="1" applyFill="1" applyBorder="1" applyAlignment="1">
      <alignment horizontal="left" wrapText="1"/>
    </xf>
    <xf numFmtId="8" fontId="18" fillId="34" borderId="1" xfId="0" applyNumberFormat="1" applyFont="1" applyFill="1" applyBorder="1" applyAlignment="1">
      <alignment horizontal="right" wrapText="1"/>
    </xf>
    <xf numFmtId="165" fontId="0" fillId="34" borderId="1" xfId="0" applyNumberFormat="1" applyFill="1" applyBorder="1" applyAlignment="1">
      <alignment horizontal="right"/>
    </xf>
    <xf numFmtId="0" fontId="0" fillId="36" borderId="1" xfId="0" applyFill="1" applyBorder="1"/>
    <xf numFmtId="164" fontId="0" fillId="36" borderId="1" xfId="0" applyNumberFormat="1" applyFill="1" applyBorder="1" applyAlignment="1">
      <alignment horizontal="right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horizontal="right" vertical="top"/>
    </xf>
    <xf numFmtId="0" fontId="25" fillId="36" borderId="1" xfId="0" applyFont="1" applyFill="1" applyBorder="1" applyAlignment="1">
      <alignment wrapText="1"/>
    </xf>
    <xf numFmtId="8" fontId="25" fillId="0" borderId="1" xfId="0" applyNumberFormat="1" applyFont="1" applyBorder="1"/>
    <xf numFmtId="0" fontId="18" fillId="0" borderId="1" xfId="0" applyFont="1" applyFill="1" applyBorder="1" applyAlignment="1">
      <alignment wrapText="1"/>
    </xf>
    <xf numFmtId="44" fontId="18" fillId="0" borderId="1" xfId="33" applyFont="1" applyFill="1" applyBorder="1" applyAlignment="1">
      <alignment wrapText="1"/>
    </xf>
    <xf numFmtId="0" fontId="25" fillId="36" borderId="30" xfId="0" applyFont="1" applyFill="1" applyBorder="1" applyAlignment="1">
      <alignment wrapText="1"/>
    </xf>
    <xf numFmtId="8" fontId="25" fillId="0" borderId="30" xfId="0" applyNumberFormat="1" applyFont="1" applyBorder="1"/>
    <xf numFmtId="8" fontId="18" fillId="0" borderId="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left" vertical="center" wrapText="1"/>
    </xf>
    <xf numFmtId="0" fontId="17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oneda" xfId="33" builtinId="4"/>
    <cellStyle name="Neutral" xfId="34" builtinId="28" customBuiltin="1"/>
    <cellStyle name="Normal" xfId="0" builtinId="0"/>
    <cellStyle name="Normal 2" xfId="43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workbookViewId="0">
      <selection activeCell="B22" sqref="A22:IV22"/>
    </sheetView>
  </sheetViews>
  <sheetFormatPr baseColWidth="10" defaultRowHeight="14.4" x14ac:dyDescent="0.3"/>
  <cols>
    <col min="1" max="5" width="11.5546875" style="1"/>
    <col min="6" max="10" width="11.5546875" style="1" customWidth="1"/>
    <col min="11" max="11" width="30.5546875" style="1" customWidth="1"/>
    <col min="12" max="12" width="18.5546875" style="1" customWidth="1"/>
    <col min="13" max="14" width="30.5546875" style="1" customWidth="1"/>
    <col min="15" max="16" width="11.5546875" style="1"/>
    <col min="17" max="17" width="11.5546875" style="1" customWidth="1"/>
    <col min="18" max="16384" width="11.5546875" style="1"/>
  </cols>
  <sheetData>
    <row r="1" spans="1:19" x14ac:dyDescent="0.3">
      <c r="B1" s="5" t="s">
        <v>156</v>
      </c>
      <c r="C1" s="5" t="s">
        <v>157</v>
      </c>
      <c r="D1" s="5" t="s">
        <v>158</v>
      </c>
      <c r="E1" s="5" t="s">
        <v>159</v>
      </c>
      <c r="F1" s="5" t="s">
        <v>183</v>
      </c>
      <c r="G1" s="5" t="s">
        <v>184</v>
      </c>
      <c r="H1" s="5"/>
      <c r="I1" s="5" t="s">
        <v>160</v>
      </c>
      <c r="J1" s="5" t="s">
        <v>161</v>
      </c>
      <c r="K1" s="5" t="s">
        <v>162</v>
      </c>
      <c r="L1" s="5" t="s">
        <v>166</v>
      </c>
      <c r="M1" s="5"/>
      <c r="N1" s="5" t="s">
        <v>248</v>
      </c>
      <c r="O1" s="5" t="s">
        <v>163</v>
      </c>
      <c r="P1" s="5"/>
      <c r="Q1" s="5" t="s">
        <v>185</v>
      </c>
      <c r="R1" s="5"/>
      <c r="S1" s="2" t="s">
        <v>247</v>
      </c>
    </row>
    <row r="2" spans="1:19" x14ac:dyDescent="0.3">
      <c r="A2" s="1">
        <v>3</v>
      </c>
      <c r="B2" s="2" t="s">
        <v>16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/>
      <c r="I2" s="4">
        <v>7.91</v>
      </c>
      <c r="J2" s="2" t="s">
        <v>18</v>
      </c>
      <c r="K2" s="2" t="s">
        <v>169</v>
      </c>
      <c r="L2" s="2">
        <v>243</v>
      </c>
      <c r="M2" s="2" t="s">
        <v>2</v>
      </c>
      <c r="N2" s="2">
        <v>5.3293103448275874</v>
      </c>
      <c r="O2" s="2" t="s">
        <v>9</v>
      </c>
      <c r="P2" s="2"/>
      <c r="Q2" s="2" t="s">
        <v>10</v>
      </c>
      <c r="R2" s="2"/>
      <c r="S2" s="2">
        <f t="shared" ref="S2:S25" si="0">I2/N2</f>
        <v>1.4842445810417337</v>
      </c>
    </row>
    <row r="3" spans="1:19" x14ac:dyDescent="0.3">
      <c r="A3" s="1">
        <v>6</v>
      </c>
      <c r="B3" s="2" t="s">
        <v>38</v>
      </c>
      <c r="C3" s="2" t="s">
        <v>33</v>
      </c>
      <c r="D3" s="2" t="s">
        <v>34</v>
      </c>
      <c r="E3" s="2" t="s">
        <v>35</v>
      </c>
      <c r="F3" s="2" t="s">
        <v>36</v>
      </c>
      <c r="G3" s="59" t="s">
        <v>37</v>
      </c>
      <c r="H3" s="81"/>
      <c r="I3" s="82">
        <v>6.8049999999999997</v>
      </c>
      <c r="J3" s="81" t="s">
        <v>8</v>
      </c>
      <c r="K3" s="81" t="s">
        <v>168</v>
      </c>
      <c r="L3" s="81">
        <v>244</v>
      </c>
      <c r="M3" s="81" t="s">
        <v>2</v>
      </c>
      <c r="N3" s="81">
        <v>4.9294679487179485</v>
      </c>
      <c r="O3" s="81" t="s">
        <v>9</v>
      </c>
      <c r="P3" s="81"/>
      <c r="Q3" s="81" t="s">
        <v>10</v>
      </c>
      <c r="R3" s="81"/>
      <c r="S3" s="81">
        <f t="shared" si="0"/>
        <v>1.3804735259045224</v>
      </c>
    </row>
    <row r="4" spans="1:19" x14ac:dyDescent="0.3">
      <c r="A4" s="1">
        <v>2</v>
      </c>
      <c r="B4" s="2" t="s">
        <v>6</v>
      </c>
      <c r="C4" s="2" t="s">
        <v>0</v>
      </c>
      <c r="D4" s="2" t="s">
        <v>1</v>
      </c>
      <c r="E4" s="2" t="s">
        <v>3</v>
      </c>
      <c r="F4" s="2" t="s">
        <v>4</v>
      </c>
      <c r="G4" s="2" t="s">
        <v>5</v>
      </c>
      <c r="H4" s="2"/>
      <c r="I4" s="4">
        <v>6.79</v>
      </c>
      <c r="J4" s="2" t="s">
        <v>8</v>
      </c>
      <c r="K4" s="2" t="s">
        <v>168</v>
      </c>
      <c r="L4" s="2">
        <v>244</v>
      </c>
      <c r="M4" s="2" t="s">
        <v>2</v>
      </c>
      <c r="N4" s="2">
        <v>4.9294679487179485</v>
      </c>
      <c r="O4" s="2" t="s">
        <v>9</v>
      </c>
      <c r="P4" s="2"/>
      <c r="Q4" s="2" t="s">
        <v>10</v>
      </c>
      <c r="R4" s="2"/>
      <c r="S4" s="2">
        <f t="shared" si="0"/>
        <v>1.3774306011596924</v>
      </c>
    </row>
    <row r="5" spans="1:19" x14ac:dyDescent="0.3">
      <c r="A5" s="1">
        <v>19</v>
      </c>
      <c r="B5" s="2" t="s">
        <v>132</v>
      </c>
      <c r="C5" s="2" t="s">
        <v>127</v>
      </c>
      <c r="D5" s="2" t="s">
        <v>128</v>
      </c>
      <c r="E5" s="2" t="s">
        <v>129</v>
      </c>
      <c r="F5" s="2" t="s">
        <v>130</v>
      </c>
      <c r="G5" s="2" t="s">
        <v>131</v>
      </c>
      <c r="H5" s="2"/>
      <c r="I5" s="37">
        <v>8.8360000000000003</v>
      </c>
      <c r="J5" s="2" t="s">
        <v>133</v>
      </c>
      <c r="K5" s="2" t="s">
        <v>175</v>
      </c>
      <c r="L5" s="2">
        <v>302</v>
      </c>
      <c r="M5" s="2" t="s">
        <v>81</v>
      </c>
      <c r="N5" s="2">
        <v>6.7339857651245536</v>
      </c>
      <c r="O5" s="2" t="s">
        <v>9</v>
      </c>
      <c r="P5" s="2"/>
      <c r="Q5" s="2" t="s">
        <v>10</v>
      </c>
      <c r="R5" s="2"/>
      <c r="S5" s="2">
        <f t="shared" si="0"/>
        <v>1.3121500858766022</v>
      </c>
    </row>
    <row r="6" spans="1:19" x14ac:dyDescent="0.3">
      <c r="A6" s="1">
        <v>10</v>
      </c>
      <c r="B6" s="2" t="s">
        <v>179</v>
      </c>
      <c r="C6" s="2" t="s">
        <v>62</v>
      </c>
      <c r="D6" s="2" t="s">
        <v>63</v>
      </c>
      <c r="E6" s="2" t="s">
        <v>65</v>
      </c>
      <c r="F6" s="2" t="s">
        <v>66</v>
      </c>
      <c r="G6" s="2" t="s">
        <v>67</v>
      </c>
      <c r="H6" s="2"/>
      <c r="I6" s="37">
        <v>6.8449999999999998</v>
      </c>
      <c r="J6" s="2" t="s">
        <v>52</v>
      </c>
      <c r="K6" s="2" t="s">
        <v>173</v>
      </c>
      <c r="L6" s="2">
        <v>172</v>
      </c>
      <c r="M6" s="2" t="s">
        <v>64</v>
      </c>
      <c r="N6" s="2">
        <v>5.4889818780889659</v>
      </c>
      <c r="O6" s="2" t="s">
        <v>9</v>
      </c>
      <c r="P6" s="2"/>
      <c r="Q6" s="2" t="s">
        <v>54</v>
      </c>
      <c r="R6" s="2"/>
      <c r="S6" s="2">
        <f t="shared" si="0"/>
        <v>1.2470436507221887</v>
      </c>
    </row>
    <row r="7" spans="1:19" x14ac:dyDescent="0.3">
      <c r="A7" s="1">
        <v>24</v>
      </c>
      <c r="B7" s="2" t="s">
        <v>100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59"/>
      <c r="I7" s="80">
        <v>6.81</v>
      </c>
      <c r="J7" s="59" t="s">
        <v>102</v>
      </c>
      <c r="K7" s="59" t="s">
        <v>173</v>
      </c>
      <c r="L7" s="59">
        <v>172</v>
      </c>
      <c r="M7" s="59" t="s">
        <v>64</v>
      </c>
      <c r="N7" s="59">
        <v>5.4889818780889659</v>
      </c>
      <c r="O7" s="59" t="s">
        <v>103</v>
      </c>
      <c r="P7" s="59"/>
      <c r="Q7" s="59" t="s">
        <v>104</v>
      </c>
      <c r="R7" s="59"/>
      <c r="S7" s="59">
        <f t="shared" si="0"/>
        <v>1.2406672405285764</v>
      </c>
    </row>
    <row r="8" spans="1:19" x14ac:dyDescent="0.3">
      <c r="A8" s="1">
        <v>7</v>
      </c>
      <c r="B8" s="2" t="s">
        <v>186</v>
      </c>
      <c r="C8" s="2" t="s">
        <v>187</v>
      </c>
      <c r="D8" s="2" t="s">
        <v>188</v>
      </c>
      <c r="E8" s="2" t="s">
        <v>189</v>
      </c>
      <c r="F8" s="2" t="s">
        <v>191</v>
      </c>
      <c r="G8" s="2" t="s">
        <v>190</v>
      </c>
      <c r="H8" s="2"/>
      <c r="I8" s="37">
        <v>6.7</v>
      </c>
      <c r="J8" s="3" t="s">
        <v>192</v>
      </c>
      <c r="K8" s="2" t="s">
        <v>193</v>
      </c>
      <c r="L8" s="4" t="s">
        <v>194</v>
      </c>
      <c r="M8" s="2" t="s">
        <v>2</v>
      </c>
      <c r="N8" s="2">
        <v>5.5035473251028817</v>
      </c>
      <c r="O8" s="2" t="s">
        <v>9</v>
      </c>
      <c r="P8" s="2"/>
      <c r="Q8" s="2" t="s">
        <v>10</v>
      </c>
      <c r="R8" s="2"/>
      <c r="S8" s="2">
        <f t="shared" si="0"/>
        <v>1.217396636064132</v>
      </c>
    </row>
    <row r="9" spans="1:19" x14ac:dyDescent="0.3">
      <c r="A9" s="1">
        <v>5</v>
      </c>
      <c r="B9" s="2" t="s">
        <v>31</v>
      </c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/>
      <c r="I9" s="37">
        <v>6.0289999999999999</v>
      </c>
      <c r="J9" s="2" t="s">
        <v>32</v>
      </c>
      <c r="K9" s="2" t="s">
        <v>171</v>
      </c>
      <c r="L9" s="2">
        <v>245</v>
      </c>
      <c r="M9" s="2" t="s">
        <v>2</v>
      </c>
      <c r="N9" s="2">
        <v>5.0050559210526302</v>
      </c>
      <c r="O9" s="2" t="s">
        <v>9</v>
      </c>
      <c r="P9" s="2"/>
      <c r="Q9" s="2" t="s">
        <v>10</v>
      </c>
      <c r="R9" s="2"/>
      <c r="S9" s="2">
        <f t="shared" si="0"/>
        <v>1.2045819457561666</v>
      </c>
    </row>
    <row r="10" spans="1:19" x14ac:dyDescent="0.3">
      <c r="A10" s="1">
        <v>22</v>
      </c>
      <c r="B10" s="2" t="s">
        <v>151</v>
      </c>
      <c r="C10" s="2" t="s">
        <v>146</v>
      </c>
      <c r="D10" s="2" t="s">
        <v>147</v>
      </c>
      <c r="E10" s="2" t="s">
        <v>148</v>
      </c>
      <c r="F10" s="2" t="s">
        <v>149</v>
      </c>
      <c r="G10" s="2" t="s">
        <v>150</v>
      </c>
      <c r="H10" s="2"/>
      <c r="I10" s="4">
        <v>6.61</v>
      </c>
      <c r="J10" s="2" t="s">
        <v>52</v>
      </c>
      <c r="K10" s="2" t="s">
        <v>177</v>
      </c>
      <c r="L10" s="2">
        <v>242</v>
      </c>
      <c r="M10" s="2" t="s">
        <v>2</v>
      </c>
      <c r="N10" s="2">
        <v>5.5035473251028817</v>
      </c>
      <c r="O10" s="2" t="s">
        <v>9</v>
      </c>
      <c r="P10" s="2"/>
      <c r="Q10" s="2" t="s">
        <v>10</v>
      </c>
      <c r="R10" s="2"/>
      <c r="S10" s="2">
        <f t="shared" si="0"/>
        <v>1.2010435469229721</v>
      </c>
    </row>
    <row r="11" spans="1:19" x14ac:dyDescent="0.3">
      <c r="A11" s="1">
        <v>16</v>
      </c>
      <c r="B11" s="2" t="s">
        <v>120</v>
      </c>
      <c r="C11" s="2" t="s">
        <v>112</v>
      </c>
      <c r="D11" s="2" t="s">
        <v>113</v>
      </c>
      <c r="E11" s="2" t="s">
        <v>117</v>
      </c>
      <c r="F11" s="2" t="s">
        <v>118</v>
      </c>
      <c r="G11" s="2" t="s">
        <v>119</v>
      </c>
      <c r="H11" s="2"/>
      <c r="I11" s="37">
        <v>6.5140000000000002</v>
      </c>
      <c r="J11" s="2" t="s">
        <v>8</v>
      </c>
      <c r="K11" s="2" t="s">
        <v>177</v>
      </c>
      <c r="L11" s="2">
        <v>242</v>
      </c>
      <c r="M11" s="2" t="s">
        <v>2</v>
      </c>
      <c r="N11" s="2">
        <v>5.5035473251028817</v>
      </c>
      <c r="O11" s="2" t="s">
        <v>9</v>
      </c>
      <c r="P11" s="2"/>
      <c r="Q11" s="2" t="s">
        <v>10</v>
      </c>
      <c r="R11" s="2"/>
      <c r="S11" s="2">
        <f t="shared" si="0"/>
        <v>1.183600251839068</v>
      </c>
    </row>
    <row r="12" spans="1:19" x14ac:dyDescent="0.3">
      <c r="A12" s="1">
        <v>15</v>
      </c>
      <c r="B12" s="2" t="s">
        <v>180</v>
      </c>
      <c r="C12" s="2" t="s">
        <v>105</v>
      </c>
      <c r="D12" s="2" t="s">
        <v>106</v>
      </c>
      <c r="E12" s="2" t="s">
        <v>107</v>
      </c>
      <c r="F12" s="2" t="s">
        <v>108</v>
      </c>
      <c r="G12" s="2" t="s">
        <v>109</v>
      </c>
      <c r="H12" s="2"/>
      <c r="I12" s="4">
        <v>6.46</v>
      </c>
      <c r="J12" s="2" t="s">
        <v>111</v>
      </c>
      <c r="K12" s="2" t="s">
        <v>173</v>
      </c>
      <c r="L12" s="2">
        <v>172</v>
      </c>
      <c r="M12" s="2" t="s">
        <v>64</v>
      </c>
      <c r="N12" s="2">
        <v>5.4889818780889659</v>
      </c>
      <c r="O12" s="2" t="s">
        <v>9</v>
      </c>
      <c r="P12" s="2"/>
      <c r="Q12" s="2" t="s">
        <v>104</v>
      </c>
      <c r="R12" s="2"/>
      <c r="S12" s="2">
        <f t="shared" si="0"/>
        <v>1.1769031385924529</v>
      </c>
    </row>
    <row r="13" spans="1:19" ht="15" customHeight="1" x14ac:dyDescent="0.3">
      <c r="A13" s="1">
        <v>23</v>
      </c>
      <c r="B13" s="2" t="s">
        <v>85</v>
      </c>
      <c r="C13" s="2" t="s">
        <v>79</v>
      </c>
      <c r="D13" s="2" t="s">
        <v>80</v>
      </c>
      <c r="E13" s="2" t="s">
        <v>82</v>
      </c>
      <c r="F13" s="2" t="s">
        <v>83</v>
      </c>
      <c r="G13" s="2" t="s">
        <v>84</v>
      </c>
      <c r="H13" s="59"/>
      <c r="I13" s="60">
        <v>7.57</v>
      </c>
      <c r="J13" s="59" t="s">
        <v>87</v>
      </c>
      <c r="K13" s="59" t="s">
        <v>175</v>
      </c>
      <c r="L13" s="59">
        <v>302</v>
      </c>
      <c r="M13" s="59" t="s">
        <v>81</v>
      </c>
      <c r="N13" s="59">
        <v>6.7339857651245536</v>
      </c>
      <c r="O13" s="59" t="s">
        <v>88</v>
      </c>
      <c r="P13" s="59"/>
      <c r="Q13" s="59" t="s">
        <v>10</v>
      </c>
      <c r="R13" s="59"/>
      <c r="S13" s="59">
        <f t="shared" si="0"/>
        <v>1.1241485004624128</v>
      </c>
    </row>
    <row r="14" spans="1:19" x14ac:dyDescent="0.3">
      <c r="A14" s="1">
        <v>21</v>
      </c>
      <c r="B14" s="2" t="s">
        <v>94</v>
      </c>
      <c r="C14" s="2" t="s">
        <v>139</v>
      </c>
      <c r="D14" s="2" t="s">
        <v>140</v>
      </c>
      <c r="E14" s="2" t="s">
        <v>141</v>
      </c>
      <c r="F14" s="2" t="s">
        <v>142</v>
      </c>
      <c r="G14" s="2" t="s">
        <v>143</v>
      </c>
      <c r="H14" s="2"/>
      <c r="I14" s="4">
        <v>6.2</v>
      </c>
      <c r="J14" s="2" t="s">
        <v>145</v>
      </c>
      <c r="K14" s="2" t="s">
        <v>178</v>
      </c>
      <c r="L14" s="2">
        <v>171</v>
      </c>
      <c r="M14" s="2" t="s">
        <v>64</v>
      </c>
      <c r="N14" s="2">
        <v>5.6318484848484847</v>
      </c>
      <c r="O14" s="2" t="s">
        <v>9</v>
      </c>
      <c r="P14" s="2"/>
      <c r="Q14" s="2" t="s">
        <v>54</v>
      </c>
      <c r="R14" s="2"/>
      <c r="S14" s="2">
        <f t="shared" si="0"/>
        <v>1.1008818892553713</v>
      </c>
    </row>
    <row r="15" spans="1:19" x14ac:dyDescent="0.3">
      <c r="A15" s="1">
        <v>14</v>
      </c>
      <c r="B15" s="2" t="s">
        <v>94</v>
      </c>
      <c r="C15" s="2" t="s">
        <v>89</v>
      </c>
      <c r="D15" s="2" t="s">
        <v>90</v>
      </c>
      <c r="E15" s="2" t="s">
        <v>91</v>
      </c>
      <c r="F15" s="2" t="s">
        <v>92</v>
      </c>
      <c r="G15" s="2" t="s">
        <v>93</v>
      </c>
      <c r="H15" s="2"/>
      <c r="I15" s="37">
        <v>5.8369999999999997</v>
      </c>
      <c r="J15" s="2" t="s">
        <v>25</v>
      </c>
      <c r="K15" s="2" t="s">
        <v>169</v>
      </c>
      <c r="L15" s="2">
        <v>243</v>
      </c>
      <c r="M15" s="2" t="s">
        <v>2</v>
      </c>
      <c r="N15" s="2">
        <v>5.3293103448275874</v>
      </c>
      <c r="O15" s="2" t="s">
        <v>9</v>
      </c>
      <c r="P15" s="2"/>
      <c r="Q15" s="2" t="s">
        <v>10</v>
      </c>
      <c r="R15" s="2"/>
      <c r="S15" s="2">
        <f t="shared" si="0"/>
        <v>1.0952636687156256</v>
      </c>
    </row>
    <row r="16" spans="1:19" x14ac:dyDescent="0.3">
      <c r="A16" s="1">
        <v>1</v>
      </c>
      <c r="B16" s="2" t="s">
        <v>31</v>
      </c>
      <c r="C16" s="2" t="s">
        <v>55</v>
      </c>
      <c r="D16" s="2" t="s">
        <v>56</v>
      </c>
      <c r="E16" s="2" t="s">
        <v>57</v>
      </c>
      <c r="F16" s="2" t="s">
        <v>58</v>
      </c>
      <c r="G16" s="2" t="s">
        <v>59</v>
      </c>
      <c r="H16" s="59"/>
      <c r="I16" s="61">
        <v>7.4790000000000001</v>
      </c>
      <c r="J16" s="59" t="s">
        <v>60</v>
      </c>
      <c r="K16" s="59" t="s">
        <v>172</v>
      </c>
      <c r="L16" s="59">
        <v>720</v>
      </c>
      <c r="M16" s="59" t="s">
        <v>2</v>
      </c>
      <c r="N16" s="59">
        <v>6.8581149425287373</v>
      </c>
      <c r="O16" s="59" t="s">
        <v>61</v>
      </c>
      <c r="P16" s="59"/>
      <c r="Q16" s="59" t="s">
        <v>10</v>
      </c>
      <c r="R16" s="59"/>
      <c r="S16" s="59">
        <f t="shared" si="0"/>
        <v>1.0905329033815128</v>
      </c>
    </row>
    <row r="17" spans="1:19" x14ac:dyDescent="0.3">
      <c r="A17" s="1">
        <v>13</v>
      </c>
      <c r="B17" s="2" t="s">
        <v>153</v>
      </c>
      <c r="C17" s="2" t="s">
        <v>154</v>
      </c>
      <c r="D17" s="2" t="s">
        <v>113</v>
      </c>
      <c r="E17" s="2" t="s">
        <v>155</v>
      </c>
      <c r="F17" s="2" t="s">
        <v>182</v>
      </c>
      <c r="G17" s="3" t="s">
        <v>164</v>
      </c>
      <c r="H17" s="2"/>
      <c r="I17" s="4">
        <v>5.8760000000000003</v>
      </c>
      <c r="J17" s="2"/>
      <c r="K17" s="2" t="s">
        <v>165</v>
      </c>
      <c r="L17" s="2">
        <v>172</v>
      </c>
      <c r="M17" s="3" t="s">
        <v>64</v>
      </c>
      <c r="N17" s="36">
        <v>5.4889818780889659</v>
      </c>
      <c r="O17" s="3" t="s">
        <v>9</v>
      </c>
      <c r="P17" s="2"/>
      <c r="Q17" s="3" t="s">
        <v>167</v>
      </c>
      <c r="R17" s="2"/>
      <c r="S17" s="2">
        <f t="shared" si="0"/>
        <v>1.0705081799333209</v>
      </c>
    </row>
    <row r="18" spans="1:19" x14ac:dyDescent="0.3">
      <c r="A18" s="1">
        <v>9</v>
      </c>
      <c r="B18" s="2" t="s">
        <v>50</v>
      </c>
      <c r="C18" s="2" t="s">
        <v>44</v>
      </c>
      <c r="D18" s="2" t="s">
        <v>45</v>
      </c>
      <c r="E18" s="2" t="s">
        <v>47</v>
      </c>
      <c r="F18" s="2" t="s">
        <v>48</v>
      </c>
      <c r="G18" s="2" t="s">
        <v>49</v>
      </c>
      <c r="H18" s="2"/>
      <c r="I18" s="4">
        <v>6.71</v>
      </c>
      <c r="J18" s="2" t="s">
        <v>52</v>
      </c>
      <c r="K18" s="2" t="s">
        <v>53</v>
      </c>
      <c r="L18" s="2">
        <v>351</v>
      </c>
      <c r="M18" s="2" t="s">
        <v>46</v>
      </c>
      <c r="N18" s="2">
        <v>6.3118808664259944</v>
      </c>
      <c r="O18" s="2" t="s">
        <v>9</v>
      </c>
      <c r="P18" s="2"/>
      <c r="Q18" s="2" t="s">
        <v>54</v>
      </c>
      <c r="R18" s="2"/>
      <c r="S18" s="2">
        <f t="shared" si="0"/>
        <v>1.0630745639848291</v>
      </c>
    </row>
    <row r="19" spans="1:19" x14ac:dyDescent="0.3">
      <c r="A19" s="1">
        <v>18</v>
      </c>
      <c r="B19" s="2" t="s">
        <v>126</v>
      </c>
      <c r="C19" s="2" t="s">
        <v>121</v>
      </c>
      <c r="D19" s="2" t="s">
        <v>122</v>
      </c>
      <c r="E19" s="2" t="s">
        <v>123</v>
      </c>
      <c r="F19" s="2" t="s">
        <v>124</v>
      </c>
      <c r="G19" s="2" t="s">
        <v>125</v>
      </c>
      <c r="H19" s="2"/>
      <c r="I19" s="37">
        <v>7.2590000000000003</v>
      </c>
      <c r="J19" s="2" t="s">
        <v>74</v>
      </c>
      <c r="K19" s="2" t="s">
        <v>172</v>
      </c>
      <c r="L19" s="2">
        <v>720</v>
      </c>
      <c r="M19" s="2" t="s">
        <v>2</v>
      </c>
      <c r="N19" s="2">
        <v>6.8581149425287373</v>
      </c>
      <c r="O19" s="2" t="s">
        <v>9</v>
      </c>
      <c r="P19" s="2"/>
      <c r="Q19" s="2" t="s">
        <v>10</v>
      </c>
      <c r="R19" s="2"/>
      <c r="S19" s="2">
        <f t="shared" si="0"/>
        <v>1.0584541176155102</v>
      </c>
    </row>
    <row r="20" spans="1:19" x14ac:dyDescent="0.3">
      <c r="A20" s="1">
        <v>8</v>
      </c>
      <c r="B20" s="2" t="s">
        <v>6</v>
      </c>
      <c r="C20" s="2" t="s">
        <v>39</v>
      </c>
      <c r="D20" s="2" t="s">
        <v>40</v>
      </c>
      <c r="E20" s="2" t="s">
        <v>41</v>
      </c>
      <c r="F20" s="2" t="s">
        <v>42</v>
      </c>
      <c r="G20" s="2" t="s">
        <v>43</v>
      </c>
      <c r="H20" s="2"/>
      <c r="I20" s="37">
        <v>7.1289999999999996</v>
      </c>
      <c r="J20" s="2" t="s">
        <v>25</v>
      </c>
      <c r="K20" s="2" t="s">
        <v>176</v>
      </c>
      <c r="L20" s="2">
        <v>722</v>
      </c>
      <c r="M20" s="2" t="s">
        <v>2</v>
      </c>
      <c r="N20" s="2">
        <v>6.9484285714285718</v>
      </c>
      <c r="O20" s="2" t="s">
        <v>9</v>
      </c>
      <c r="P20" s="2"/>
      <c r="Q20" s="2" t="s">
        <v>10</v>
      </c>
      <c r="R20" s="2"/>
      <c r="S20" s="2">
        <f t="shared" si="0"/>
        <v>1.0259873763852052</v>
      </c>
    </row>
    <row r="21" spans="1:19" x14ac:dyDescent="0.3">
      <c r="A21" s="1">
        <v>12</v>
      </c>
      <c r="B21" s="2" t="s">
        <v>6</v>
      </c>
      <c r="C21" s="2" t="s">
        <v>75</v>
      </c>
      <c r="D21" s="2" t="s">
        <v>68</v>
      </c>
      <c r="E21" s="2" t="s">
        <v>76</v>
      </c>
      <c r="F21" s="2" t="s">
        <v>77</v>
      </c>
      <c r="G21" s="2" t="s">
        <v>78</v>
      </c>
      <c r="H21" s="2"/>
      <c r="I21" s="37">
        <v>5.6079999999999997</v>
      </c>
      <c r="J21" s="2" t="s">
        <v>25</v>
      </c>
      <c r="K21" s="2" t="s">
        <v>170</v>
      </c>
      <c r="L21" s="2">
        <v>240</v>
      </c>
      <c r="M21" s="2" t="s">
        <v>2</v>
      </c>
      <c r="N21" s="2">
        <v>5.5104646017699137</v>
      </c>
      <c r="O21" s="2" t="s">
        <v>9</v>
      </c>
      <c r="P21" s="2"/>
      <c r="Q21" s="2" t="s">
        <v>10</v>
      </c>
      <c r="R21" s="2"/>
      <c r="S21" s="2">
        <f t="shared" si="0"/>
        <v>1.0177000317176084</v>
      </c>
    </row>
    <row r="22" spans="1:19" x14ac:dyDescent="0.3">
      <c r="A22" s="1">
        <v>11</v>
      </c>
      <c r="B22" s="2" t="s">
        <v>73</v>
      </c>
      <c r="C22" s="2" t="s">
        <v>68</v>
      </c>
      <c r="D22" s="2" t="s">
        <v>69</v>
      </c>
      <c r="E22" s="2" t="s">
        <v>70</v>
      </c>
      <c r="F22" s="2" t="s">
        <v>71</v>
      </c>
      <c r="G22" s="2" t="s">
        <v>72</v>
      </c>
      <c r="H22" s="2"/>
      <c r="I22" s="37">
        <v>5.3819999999999997</v>
      </c>
      <c r="J22" s="2" t="s">
        <v>74</v>
      </c>
      <c r="K22" s="2" t="s">
        <v>169</v>
      </c>
      <c r="L22" s="2">
        <v>243</v>
      </c>
      <c r="M22" s="2" t="s">
        <v>2</v>
      </c>
      <c r="N22" s="2">
        <v>5.3293103448275874</v>
      </c>
      <c r="O22" s="2" t="s">
        <v>9</v>
      </c>
      <c r="P22" s="2"/>
      <c r="Q22" s="2" t="s">
        <v>10</v>
      </c>
      <c r="R22" s="2"/>
      <c r="S22" s="2">
        <f t="shared" si="0"/>
        <v>1.009886768036234</v>
      </c>
    </row>
    <row r="23" spans="1:19" x14ac:dyDescent="0.3">
      <c r="A23" s="1">
        <v>4</v>
      </c>
      <c r="B23" s="2" t="s">
        <v>24</v>
      </c>
      <c r="C23" s="2" t="s">
        <v>19</v>
      </c>
      <c r="D23" s="2" t="s">
        <v>20</v>
      </c>
      <c r="E23" s="2" t="s">
        <v>21</v>
      </c>
      <c r="F23" s="2" t="s">
        <v>22</v>
      </c>
      <c r="G23" s="2" t="s">
        <v>23</v>
      </c>
      <c r="H23" s="2"/>
      <c r="I23" s="37">
        <v>5.5369999999999999</v>
      </c>
      <c r="J23" s="2" t="s">
        <v>25</v>
      </c>
      <c r="K23" s="2" t="s">
        <v>170</v>
      </c>
      <c r="L23" s="2">
        <v>240</v>
      </c>
      <c r="M23" s="2" t="s">
        <v>2</v>
      </c>
      <c r="N23" s="2">
        <v>5.5104646017699137</v>
      </c>
      <c r="O23" s="2" t="s">
        <v>9</v>
      </c>
      <c r="P23" s="2"/>
      <c r="Q23" s="2" t="s">
        <v>10</v>
      </c>
      <c r="R23" s="2"/>
      <c r="S23" s="2">
        <f t="shared" si="0"/>
        <v>1.0048154557097715</v>
      </c>
    </row>
    <row r="24" spans="1:19" x14ac:dyDescent="0.3">
      <c r="A24" s="1">
        <v>20</v>
      </c>
      <c r="B24" s="2" t="s">
        <v>181</v>
      </c>
      <c r="C24" s="2" t="s">
        <v>134</v>
      </c>
      <c r="D24" s="2" t="s">
        <v>135</v>
      </c>
      <c r="E24" s="2" t="s">
        <v>136</v>
      </c>
      <c r="F24" s="2" t="s">
        <v>137</v>
      </c>
      <c r="G24" s="2" t="s">
        <v>138</v>
      </c>
      <c r="H24" s="2"/>
      <c r="I24" s="37">
        <v>7.3730000000000002</v>
      </c>
      <c r="J24" s="2" t="s">
        <v>60</v>
      </c>
      <c r="K24" s="2" t="s">
        <v>174</v>
      </c>
      <c r="L24" s="2">
        <v>176</v>
      </c>
      <c r="M24" s="2" t="s">
        <v>64</v>
      </c>
      <c r="N24" s="2">
        <v>7.3709905660377339</v>
      </c>
      <c r="O24" s="2" t="s">
        <v>9</v>
      </c>
      <c r="P24" s="2"/>
      <c r="Q24" s="2" t="s">
        <v>104</v>
      </c>
      <c r="R24" s="2"/>
      <c r="S24" s="2">
        <f t="shared" si="0"/>
        <v>1.0002726138290727</v>
      </c>
    </row>
    <row r="25" spans="1:19" x14ac:dyDescent="0.3">
      <c r="A25" s="1">
        <v>17</v>
      </c>
      <c r="B25" s="2" t="s">
        <v>180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116</v>
      </c>
      <c r="H25" s="2"/>
      <c r="I25" s="37">
        <v>5.7130000000000001</v>
      </c>
      <c r="J25" s="2" t="s">
        <v>52</v>
      </c>
      <c r="K25" s="2" t="s">
        <v>176</v>
      </c>
      <c r="L25" s="2">
        <v>722</v>
      </c>
      <c r="M25" s="2" t="s">
        <v>2</v>
      </c>
      <c r="N25" s="2">
        <v>6.9484285714285718</v>
      </c>
      <c r="O25" s="2" t="s">
        <v>9</v>
      </c>
      <c r="P25" s="2"/>
      <c r="Q25" s="2" t="s">
        <v>10</v>
      </c>
      <c r="R25" s="2"/>
      <c r="S25" s="2">
        <f t="shared" si="0"/>
        <v>0.82220029194679167</v>
      </c>
    </row>
    <row r="30" spans="1:19" x14ac:dyDescent="0.3">
      <c r="B30" s="1" t="s">
        <v>221</v>
      </c>
      <c r="C30" s="1" t="s">
        <v>222</v>
      </c>
      <c r="D30" s="1" t="s">
        <v>223</v>
      </c>
    </row>
    <row r="31" spans="1:19" x14ac:dyDescent="0.3">
      <c r="B31" s="35">
        <v>171</v>
      </c>
      <c r="C31" s="35" t="s">
        <v>224</v>
      </c>
      <c r="D31" s="35">
        <v>5.6318484848484847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9" x14ac:dyDescent="0.3">
      <c r="B32" s="35">
        <v>172</v>
      </c>
      <c r="C32" s="35" t="s">
        <v>225</v>
      </c>
      <c r="D32" s="35">
        <v>5.4889818780889659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4" x14ac:dyDescent="0.3">
      <c r="B33" s="35">
        <v>174</v>
      </c>
      <c r="C33" s="35" t="s">
        <v>226</v>
      </c>
      <c r="D33" s="35">
        <v>6.5536842105263178</v>
      </c>
    </row>
    <row r="34" spans="2:4" x14ac:dyDescent="0.3">
      <c r="B34" s="35">
        <v>175</v>
      </c>
      <c r="C34" s="35" t="s">
        <v>227</v>
      </c>
      <c r="D34" s="35">
        <v>7.4272536585365856</v>
      </c>
    </row>
    <row r="35" spans="2:4" x14ac:dyDescent="0.3">
      <c r="B35" s="1">
        <v>176</v>
      </c>
      <c r="C35" s="1" t="s">
        <v>228</v>
      </c>
      <c r="D35" s="1">
        <v>7.3709905660377339</v>
      </c>
    </row>
    <row r="36" spans="2:4" x14ac:dyDescent="0.3">
      <c r="B36" s="35">
        <v>240</v>
      </c>
      <c r="C36" s="35" t="s">
        <v>229</v>
      </c>
      <c r="D36" s="35">
        <v>5.5104646017699137</v>
      </c>
    </row>
    <row r="37" spans="2:4" x14ac:dyDescent="0.3">
      <c r="B37" s="1">
        <v>242</v>
      </c>
      <c r="C37" s="1" t="s">
        <v>230</v>
      </c>
      <c r="D37" s="1">
        <v>5.5035473251028817</v>
      </c>
    </row>
    <row r="38" spans="2:4" x14ac:dyDescent="0.3">
      <c r="B38" s="35">
        <v>243</v>
      </c>
      <c r="C38" s="35" t="s">
        <v>231</v>
      </c>
      <c r="D38" s="35">
        <v>5.3293103448275874</v>
      </c>
    </row>
    <row r="39" spans="2:4" x14ac:dyDescent="0.3">
      <c r="B39" s="35">
        <v>244</v>
      </c>
      <c r="C39" s="35" t="s">
        <v>232</v>
      </c>
      <c r="D39" s="35">
        <v>4.9294679487179485</v>
      </c>
    </row>
    <row r="40" spans="2:4" x14ac:dyDescent="0.3">
      <c r="B40" s="35">
        <v>245</v>
      </c>
      <c r="C40" s="35" t="s">
        <v>233</v>
      </c>
      <c r="D40" s="35">
        <v>5.0050559210526302</v>
      </c>
    </row>
    <row r="41" spans="2:4" x14ac:dyDescent="0.3">
      <c r="B41" s="35">
        <v>251</v>
      </c>
      <c r="C41" s="35" t="s">
        <v>234</v>
      </c>
      <c r="D41" s="35">
        <v>5.7252777777777775</v>
      </c>
    </row>
    <row r="42" spans="2:4" x14ac:dyDescent="0.3">
      <c r="B42" s="1">
        <v>301</v>
      </c>
      <c r="C42" s="1" t="s">
        <v>235</v>
      </c>
      <c r="D42" s="1">
        <v>6.8349606741573075</v>
      </c>
    </row>
    <row r="43" spans="2:4" x14ac:dyDescent="0.3">
      <c r="B43" s="1">
        <v>302</v>
      </c>
      <c r="C43" s="1" t="s">
        <v>236</v>
      </c>
      <c r="D43" s="1">
        <v>6.7339857651245536</v>
      </c>
    </row>
    <row r="44" spans="2:4" x14ac:dyDescent="0.3">
      <c r="B44" s="1">
        <v>303</v>
      </c>
      <c r="C44" s="1" t="s">
        <v>237</v>
      </c>
      <c r="D44" s="1">
        <v>6.2208046875000012</v>
      </c>
    </row>
    <row r="45" spans="2:4" x14ac:dyDescent="0.3">
      <c r="B45" s="1">
        <v>304</v>
      </c>
      <c r="C45" s="1" t="s">
        <v>238</v>
      </c>
      <c r="D45" s="1">
        <v>6.543801152737756</v>
      </c>
    </row>
    <row r="46" spans="2:4" x14ac:dyDescent="0.3">
      <c r="B46" s="35">
        <v>351</v>
      </c>
      <c r="C46" s="35" t="s">
        <v>239</v>
      </c>
      <c r="D46" s="35">
        <v>6.3118808664259944</v>
      </c>
    </row>
    <row r="47" spans="2:4" x14ac:dyDescent="0.3">
      <c r="B47" s="1">
        <v>352</v>
      </c>
      <c r="C47" s="1" t="s">
        <v>240</v>
      </c>
      <c r="D47" s="1">
        <v>5.8945701357466103</v>
      </c>
    </row>
    <row r="48" spans="2:4" x14ac:dyDescent="0.3">
      <c r="B48" s="35">
        <v>401</v>
      </c>
      <c r="C48" s="35" t="s">
        <v>241</v>
      </c>
      <c r="D48" s="35">
        <v>7.3417880794701977</v>
      </c>
    </row>
    <row r="49" spans="2:19" x14ac:dyDescent="0.3">
      <c r="B49" s="35">
        <v>451</v>
      </c>
      <c r="C49" s="35" t="s">
        <v>242</v>
      </c>
      <c r="D49" s="35">
        <v>6.7323081081081098</v>
      </c>
    </row>
    <row r="50" spans="2:19" x14ac:dyDescent="0.3">
      <c r="B50" s="35">
        <v>501</v>
      </c>
      <c r="C50" s="35" t="s">
        <v>243</v>
      </c>
      <c r="D50" s="35">
        <v>5.3729728682170563</v>
      </c>
    </row>
    <row r="51" spans="2:19" x14ac:dyDescent="0.3">
      <c r="B51" s="1">
        <v>502</v>
      </c>
      <c r="C51" s="1" t="s">
        <v>244</v>
      </c>
      <c r="D51" s="1">
        <v>5.7108111888111885</v>
      </c>
    </row>
    <row r="52" spans="2:19" x14ac:dyDescent="0.3">
      <c r="B52" s="1">
        <v>720</v>
      </c>
      <c r="C52" s="1" t="s">
        <v>245</v>
      </c>
      <c r="D52" s="1">
        <v>6.8581149425287373</v>
      </c>
    </row>
    <row r="53" spans="2:19" x14ac:dyDescent="0.3">
      <c r="B53" s="1">
        <v>722</v>
      </c>
      <c r="C53" s="1" t="s">
        <v>246</v>
      </c>
      <c r="D53" s="1">
        <v>6.9484285714285718</v>
      </c>
    </row>
    <row r="55" spans="2:19" x14ac:dyDescent="0.3">
      <c r="B55" s="1" t="s">
        <v>156</v>
      </c>
      <c r="C55" s="1" t="s">
        <v>157</v>
      </c>
      <c r="D55" s="1" t="s">
        <v>158</v>
      </c>
      <c r="E55" s="1" t="s">
        <v>159</v>
      </c>
      <c r="F55" s="35" t="s">
        <v>183</v>
      </c>
      <c r="G55" s="35" t="s">
        <v>184</v>
      </c>
      <c r="H55" s="35"/>
      <c r="I55" s="35" t="s">
        <v>160</v>
      </c>
      <c r="J55" s="35" t="s">
        <v>161</v>
      </c>
      <c r="K55" s="35" t="s">
        <v>162</v>
      </c>
      <c r="L55" s="35" t="s">
        <v>166</v>
      </c>
      <c r="M55" s="35"/>
      <c r="N55" s="35" t="s">
        <v>248</v>
      </c>
      <c r="O55" s="1" t="s">
        <v>163</v>
      </c>
      <c r="Q55" s="1" t="s">
        <v>185</v>
      </c>
      <c r="S55" s="1" t="s">
        <v>247</v>
      </c>
    </row>
    <row r="56" spans="2:19" x14ac:dyDescent="0.3">
      <c r="B56" s="35" t="s">
        <v>6</v>
      </c>
      <c r="C56" s="35" t="s">
        <v>0</v>
      </c>
      <c r="D56" s="35" t="s">
        <v>1</v>
      </c>
      <c r="E56" s="35" t="s">
        <v>3</v>
      </c>
      <c r="F56" s="35" t="s">
        <v>4</v>
      </c>
      <c r="G56" s="35" t="s">
        <v>5</v>
      </c>
      <c r="H56" s="35"/>
      <c r="I56" s="35">
        <v>6.79</v>
      </c>
      <c r="J56" s="35" t="s">
        <v>8</v>
      </c>
      <c r="K56" s="35" t="s">
        <v>168</v>
      </c>
      <c r="L56" s="35">
        <v>244</v>
      </c>
      <c r="M56" s="35" t="s">
        <v>2</v>
      </c>
      <c r="N56" s="35">
        <v>4.9294679487179485</v>
      </c>
      <c r="O56" s="35" t="s">
        <v>9</v>
      </c>
      <c r="P56" s="35"/>
      <c r="Q56" s="35" t="s">
        <v>10</v>
      </c>
      <c r="R56" s="35"/>
      <c r="S56" s="35">
        <v>1.3774306011596924</v>
      </c>
    </row>
    <row r="57" spans="2:19" x14ac:dyDescent="0.3">
      <c r="B57" s="1" t="s">
        <v>16</v>
      </c>
      <c r="C57" s="1" t="s">
        <v>11</v>
      </c>
      <c r="D57" s="1" t="s">
        <v>12</v>
      </c>
      <c r="E57" s="1" t="s">
        <v>13</v>
      </c>
      <c r="F57" s="35" t="s">
        <v>14</v>
      </c>
      <c r="G57" s="35" t="s">
        <v>15</v>
      </c>
      <c r="H57" s="35"/>
      <c r="I57" s="35" t="s">
        <v>17</v>
      </c>
      <c r="J57" s="35" t="s">
        <v>18</v>
      </c>
      <c r="K57" s="35" t="s">
        <v>169</v>
      </c>
      <c r="L57" s="35">
        <v>243</v>
      </c>
      <c r="M57" s="35" t="s">
        <v>2</v>
      </c>
      <c r="N57" s="35"/>
      <c r="O57" s="1" t="s">
        <v>9</v>
      </c>
      <c r="Q57" s="1" t="s">
        <v>10</v>
      </c>
    </row>
    <row r="58" spans="2:19" x14ac:dyDescent="0.3">
      <c r="B58" s="1" t="s">
        <v>24</v>
      </c>
      <c r="C58" s="1" t="s">
        <v>19</v>
      </c>
      <c r="D58" s="1" t="s">
        <v>20</v>
      </c>
      <c r="E58" s="1" t="s">
        <v>21</v>
      </c>
      <c r="F58" s="35" t="s">
        <v>22</v>
      </c>
      <c r="G58" s="35" t="s">
        <v>23</v>
      </c>
      <c r="H58" s="35"/>
      <c r="I58" s="35">
        <v>5537</v>
      </c>
      <c r="J58" s="35" t="s">
        <v>25</v>
      </c>
      <c r="K58" s="35" t="s">
        <v>170</v>
      </c>
      <c r="L58" s="35">
        <v>240</v>
      </c>
      <c r="M58" s="35" t="s">
        <v>2</v>
      </c>
      <c r="N58" s="35"/>
      <c r="O58" s="1" t="s">
        <v>9</v>
      </c>
      <c r="Q58" s="1" t="s">
        <v>10</v>
      </c>
    </row>
    <row r="59" spans="2:19" x14ac:dyDescent="0.3">
      <c r="B59" s="1" t="s">
        <v>31</v>
      </c>
      <c r="C59" s="1" t="s">
        <v>26</v>
      </c>
      <c r="D59" s="1" t="s">
        <v>27</v>
      </c>
      <c r="E59" s="1" t="s">
        <v>28</v>
      </c>
      <c r="F59" s="35" t="s">
        <v>29</v>
      </c>
      <c r="G59" s="35" t="s">
        <v>30</v>
      </c>
      <c r="H59" s="35"/>
      <c r="I59" s="35">
        <v>6029</v>
      </c>
      <c r="J59" s="35" t="s">
        <v>32</v>
      </c>
      <c r="K59" s="35" t="s">
        <v>171</v>
      </c>
      <c r="L59" s="35">
        <v>245</v>
      </c>
      <c r="M59" s="35" t="s">
        <v>2</v>
      </c>
      <c r="N59" s="35"/>
      <c r="O59" s="1" t="s">
        <v>9</v>
      </c>
      <c r="Q59" s="1" t="s">
        <v>10</v>
      </c>
    </row>
    <row r="60" spans="2:19" x14ac:dyDescent="0.3">
      <c r="B60" s="1" t="s">
        <v>38</v>
      </c>
      <c r="C60" s="1" t="s">
        <v>33</v>
      </c>
      <c r="D60" s="1" t="s">
        <v>34</v>
      </c>
      <c r="E60" s="1" t="s">
        <v>35</v>
      </c>
      <c r="F60" s="35" t="s">
        <v>36</v>
      </c>
      <c r="G60" s="35" t="s">
        <v>37</v>
      </c>
      <c r="H60" s="35"/>
      <c r="I60" s="35">
        <v>6805</v>
      </c>
      <c r="J60" s="35" t="s">
        <v>8</v>
      </c>
      <c r="K60" s="35" t="s">
        <v>168</v>
      </c>
      <c r="L60" s="35">
        <v>244</v>
      </c>
      <c r="M60" s="35" t="s">
        <v>2</v>
      </c>
      <c r="N60" s="35"/>
      <c r="O60" s="1" t="s">
        <v>9</v>
      </c>
      <c r="Q60" s="1" t="s">
        <v>10</v>
      </c>
    </row>
    <row r="61" spans="2:19" x14ac:dyDescent="0.3">
      <c r="B61" s="1" t="s">
        <v>186</v>
      </c>
      <c r="C61" s="1" t="s">
        <v>187</v>
      </c>
      <c r="D61" s="1" t="s">
        <v>188</v>
      </c>
      <c r="E61" s="1" t="s">
        <v>189</v>
      </c>
      <c r="F61" s="35" t="s">
        <v>191</v>
      </c>
      <c r="G61" s="35" t="s">
        <v>190</v>
      </c>
      <c r="H61" s="35"/>
      <c r="I61" s="35">
        <v>6.7</v>
      </c>
      <c r="J61" s="35" t="s">
        <v>192</v>
      </c>
      <c r="K61" s="35" t="s">
        <v>193</v>
      </c>
      <c r="L61" s="35" t="s">
        <v>194</v>
      </c>
      <c r="M61" s="35" t="s">
        <v>2</v>
      </c>
      <c r="N61" s="35"/>
      <c r="O61" s="1" t="s">
        <v>9</v>
      </c>
      <c r="Q61" s="1" t="s">
        <v>10</v>
      </c>
    </row>
    <row r="62" spans="2:19" x14ac:dyDescent="0.3">
      <c r="B62" s="1" t="s">
        <v>6</v>
      </c>
      <c r="C62" s="1" t="s">
        <v>39</v>
      </c>
      <c r="D62" s="1" t="s">
        <v>40</v>
      </c>
      <c r="E62" s="1" t="s">
        <v>41</v>
      </c>
      <c r="F62" s="35" t="s">
        <v>42</v>
      </c>
      <c r="G62" s="35" t="s">
        <v>43</v>
      </c>
      <c r="H62" s="35"/>
      <c r="I62" s="35">
        <v>7129</v>
      </c>
      <c r="J62" s="35" t="s">
        <v>25</v>
      </c>
      <c r="K62" s="35" t="s">
        <v>176</v>
      </c>
      <c r="L62" s="35">
        <v>722</v>
      </c>
      <c r="M62" s="35" t="s">
        <v>2</v>
      </c>
      <c r="N62" s="35"/>
      <c r="O62" s="1" t="s">
        <v>9</v>
      </c>
      <c r="Q62" s="1" t="s">
        <v>10</v>
      </c>
    </row>
    <row r="63" spans="2:19" x14ac:dyDescent="0.3">
      <c r="B63" s="1" t="s">
        <v>50</v>
      </c>
      <c r="C63" s="1" t="s">
        <v>44</v>
      </c>
      <c r="D63" s="1" t="s">
        <v>45</v>
      </c>
      <c r="E63" s="1" t="s">
        <v>47</v>
      </c>
      <c r="F63" s="35" t="s">
        <v>48</v>
      </c>
      <c r="G63" s="35" t="s">
        <v>49</v>
      </c>
      <c r="H63" s="35"/>
      <c r="I63" s="35" t="s">
        <v>51</v>
      </c>
      <c r="J63" s="35" t="s">
        <v>52</v>
      </c>
      <c r="K63" s="35" t="s">
        <v>53</v>
      </c>
      <c r="L63" s="35">
        <v>351</v>
      </c>
      <c r="M63" s="35" t="s">
        <v>46</v>
      </c>
      <c r="N63" s="35"/>
      <c r="O63" s="1" t="s">
        <v>9</v>
      </c>
      <c r="Q63" s="1" t="s">
        <v>54</v>
      </c>
    </row>
    <row r="64" spans="2:19" x14ac:dyDescent="0.3">
      <c r="B64" s="35" t="s">
        <v>31</v>
      </c>
      <c r="C64" s="35" t="s">
        <v>55</v>
      </c>
      <c r="D64" s="35" t="s">
        <v>56</v>
      </c>
      <c r="E64" s="35" t="s">
        <v>57</v>
      </c>
      <c r="F64" s="35" t="s">
        <v>58</v>
      </c>
      <c r="G64" s="35" t="s">
        <v>59</v>
      </c>
      <c r="H64" s="35"/>
      <c r="I64" s="35">
        <v>7479</v>
      </c>
      <c r="J64" s="35" t="s">
        <v>60</v>
      </c>
      <c r="K64" s="35" t="s">
        <v>172</v>
      </c>
      <c r="L64" s="35">
        <v>720</v>
      </c>
      <c r="M64" s="35" t="s">
        <v>2</v>
      </c>
      <c r="N64" s="35"/>
      <c r="O64" s="35" t="s">
        <v>61</v>
      </c>
      <c r="P64" s="35"/>
      <c r="Q64" s="35" t="s">
        <v>10</v>
      </c>
      <c r="R64" s="35"/>
      <c r="S64" s="35"/>
    </row>
    <row r="65" spans="2:17" x14ac:dyDescent="0.3">
      <c r="B65" s="1" t="s">
        <v>179</v>
      </c>
      <c r="C65" s="1" t="s">
        <v>62</v>
      </c>
      <c r="D65" s="1" t="s">
        <v>63</v>
      </c>
      <c r="E65" s="1" t="s">
        <v>65</v>
      </c>
      <c r="F65" s="35" t="s">
        <v>66</v>
      </c>
      <c r="G65" s="35" t="s">
        <v>67</v>
      </c>
      <c r="H65" s="35"/>
      <c r="I65" s="35">
        <v>6845</v>
      </c>
      <c r="J65" s="35" t="s">
        <v>52</v>
      </c>
      <c r="K65" s="35" t="s">
        <v>173</v>
      </c>
      <c r="L65" s="35">
        <v>172</v>
      </c>
      <c r="M65" s="35" t="s">
        <v>64</v>
      </c>
      <c r="N65" s="35"/>
      <c r="O65" s="1" t="s">
        <v>9</v>
      </c>
      <c r="Q65" s="1" t="s">
        <v>54</v>
      </c>
    </row>
    <row r="66" spans="2:17" x14ac:dyDescent="0.3">
      <c r="B66" s="1" t="s">
        <v>73</v>
      </c>
      <c r="C66" s="1" t="s">
        <v>68</v>
      </c>
      <c r="D66" s="1" t="s">
        <v>69</v>
      </c>
      <c r="E66" s="1" t="s">
        <v>70</v>
      </c>
      <c r="F66" s="35" t="s">
        <v>71</v>
      </c>
      <c r="G66" s="35" t="s">
        <v>72</v>
      </c>
      <c r="H66" s="35"/>
      <c r="I66" s="35">
        <v>5382</v>
      </c>
      <c r="J66" s="35" t="s">
        <v>74</v>
      </c>
      <c r="K66" s="35" t="s">
        <v>169</v>
      </c>
      <c r="L66" s="35">
        <v>243</v>
      </c>
      <c r="M66" s="35" t="s">
        <v>2</v>
      </c>
      <c r="N66" s="35"/>
      <c r="O66" s="1" t="s">
        <v>9</v>
      </c>
      <c r="Q66" s="1" t="s">
        <v>10</v>
      </c>
    </row>
    <row r="67" spans="2:17" x14ac:dyDescent="0.3">
      <c r="B67" s="1" t="s">
        <v>6</v>
      </c>
      <c r="C67" s="1" t="s">
        <v>75</v>
      </c>
      <c r="D67" s="1" t="s">
        <v>68</v>
      </c>
      <c r="E67" s="1" t="s">
        <v>76</v>
      </c>
      <c r="F67" s="1" t="s">
        <v>77</v>
      </c>
      <c r="G67" s="1" t="s">
        <v>78</v>
      </c>
      <c r="I67" s="1">
        <v>5608</v>
      </c>
      <c r="J67" s="1" t="s">
        <v>25</v>
      </c>
      <c r="K67" s="1" t="s">
        <v>170</v>
      </c>
      <c r="L67" s="1">
        <v>240</v>
      </c>
      <c r="M67" s="1" t="s">
        <v>2</v>
      </c>
      <c r="O67" s="1" t="s">
        <v>9</v>
      </c>
      <c r="Q67" s="1" t="s">
        <v>10</v>
      </c>
    </row>
    <row r="68" spans="2:17" x14ac:dyDescent="0.3">
      <c r="B68" s="1" t="s">
        <v>85</v>
      </c>
      <c r="C68" s="1" t="s">
        <v>79</v>
      </c>
      <c r="D68" s="1" t="s">
        <v>80</v>
      </c>
      <c r="E68" s="1" t="s">
        <v>82</v>
      </c>
      <c r="F68" s="1" t="s">
        <v>83</v>
      </c>
      <c r="G68" s="1" t="s">
        <v>84</v>
      </c>
      <c r="I68" s="1" t="s">
        <v>86</v>
      </c>
      <c r="J68" s="1" t="s">
        <v>87</v>
      </c>
      <c r="K68" s="1" t="s">
        <v>175</v>
      </c>
      <c r="L68" s="1">
        <v>302</v>
      </c>
      <c r="M68" s="1" t="s">
        <v>81</v>
      </c>
      <c r="O68" s="1" t="s">
        <v>88</v>
      </c>
      <c r="Q68" s="1" t="s">
        <v>10</v>
      </c>
    </row>
    <row r="69" spans="2:17" x14ac:dyDescent="0.3">
      <c r="B69" s="1" t="s">
        <v>153</v>
      </c>
      <c r="C69" s="1" t="s">
        <v>154</v>
      </c>
      <c r="D69" s="1" t="s">
        <v>113</v>
      </c>
      <c r="E69" s="1" t="s">
        <v>155</v>
      </c>
      <c r="F69" s="1" t="s">
        <v>182</v>
      </c>
      <c r="G69" s="1" t="s">
        <v>164</v>
      </c>
      <c r="I69" s="1">
        <v>5.8760000000000003</v>
      </c>
      <c r="K69" s="1" t="s">
        <v>165</v>
      </c>
      <c r="L69" s="1">
        <v>172</v>
      </c>
      <c r="M69" s="1" t="s">
        <v>64</v>
      </c>
      <c r="O69" s="1" t="s">
        <v>9</v>
      </c>
      <c r="Q69" s="1" t="s">
        <v>167</v>
      </c>
    </row>
    <row r="70" spans="2:17" x14ac:dyDescent="0.3">
      <c r="B70" s="1" t="s">
        <v>94</v>
      </c>
      <c r="C70" s="1" t="s">
        <v>89</v>
      </c>
      <c r="D70" s="1" t="s">
        <v>90</v>
      </c>
      <c r="E70" s="1" t="s">
        <v>91</v>
      </c>
      <c r="F70" s="1" t="s">
        <v>92</v>
      </c>
      <c r="G70" s="1" t="s">
        <v>93</v>
      </c>
      <c r="I70" s="1">
        <v>5837</v>
      </c>
      <c r="J70" s="1" t="s">
        <v>25</v>
      </c>
      <c r="K70" s="1" t="s">
        <v>169</v>
      </c>
      <c r="L70" s="1">
        <v>243</v>
      </c>
      <c r="M70" s="1" t="s">
        <v>2</v>
      </c>
      <c r="O70" s="1" t="s">
        <v>9</v>
      </c>
      <c r="Q70" s="1" t="s">
        <v>10</v>
      </c>
    </row>
    <row r="71" spans="2:17" x14ac:dyDescent="0.3">
      <c r="B71" s="1" t="s">
        <v>100</v>
      </c>
      <c r="C71" s="1" t="s">
        <v>95</v>
      </c>
      <c r="D71" s="1" t="s">
        <v>96</v>
      </c>
      <c r="E71" s="1" t="s">
        <v>97</v>
      </c>
      <c r="F71" s="1" t="s">
        <v>98</v>
      </c>
      <c r="G71" s="1" t="s">
        <v>99</v>
      </c>
      <c r="I71" s="1" t="s">
        <v>101</v>
      </c>
      <c r="J71" s="1" t="s">
        <v>102</v>
      </c>
      <c r="K71" s="1" t="s">
        <v>173</v>
      </c>
      <c r="L71" s="1">
        <v>172</v>
      </c>
      <c r="M71" s="1" t="s">
        <v>64</v>
      </c>
      <c r="O71" s="1" t="s">
        <v>103</v>
      </c>
      <c r="Q71" s="1" t="s">
        <v>104</v>
      </c>
    </row>
    <row r="72" spans="2:17" x14ac:dyDescent="0.3">
      <c r="B72" s="1" t="s">
        <v>180</v>
      </c>
      <c r="C72" s="1" t="s">
        <v>105</v>
      </c>
      <c r="D72" s="1" t="s">
        <v>106</v>
      </c>
      <c r="E72" s="1" t="s">
        <v>107</v>
      </c>
      <c r="F72" s="1" t="s">
        <v>108</v>
      </c>
      <c r="G72" s="1" t="s">
        <v>109</v>
      </c>
      <c r="I72" s="1" t="s">
        <v>110</v>
      </c>
      <c r="J72" s="1" t="s">
        <v>111</v>
      </c>
      <c r="K72" s="1" t="s">
        <v>173</v>
      </c>
      <c r="L72" s="1">
        <v>172</v>
      </c>
      <c r="M72" s="1" t="s">
        <v>64</v>
      </c>
      <c r="O72" s="1" t="s">
        <v>9</v>
      </c>
      <c r="Q72" s="1" t="s">
        <v>104</v>
      </c>
    </row>
    <row r="73" spans="2:17" x14ac:dyDescent="0.3">
      <c r="B73" s="1" t="s">
        <v>120</v>
      </c>
      <c r="C73" s="1" t="s">
        <v>112</v>
      </c>
      <c r="D73" s="1" t="s">
        <v>113</v>
      </c>
      <c r="E73" s="1" t="s">
        <v>117</v>
      </c>
      <c r="F73" s="1" t="s">
        <v>118</v>
      </c>
      <c r="G73" s="1" t="s">
        <v>119</v>
      </c>
      <c r="I73" s="1">
        <v>6514</v>
      </c>
      <c r="J73" s="1" t="s">
        <v>8</v>
      </c>
      <c r="K73" s="1" t="s">
        <v>177</v>
      </c>
      <c r="L73" s="1">
        <v>242</v>
      </c>
      <c r="M73" s="1" t="s">
        <v>2</v>
      </c>
      <c r="O73" s="1" t="s">
        <v>9</v>
      </c>
      <c r="Q73" s="1" t="s">
        <v>10</v>
      </c>
    </row>
    <row r="74" spans="2:17" x14ac:dyDescent="0.3">
      <c r="B74" s="1" t="s">
        <v>180</v>
      </c>
      <c r="C74" s="1" t="s">
        <v>112</v>
      </c>
      <c r="D74" s="1" t="s">
        <v>113</v>
      </c>
      <c r="E74" s="1" t="s">
        <v>114</v>
      </c>
      <c r="F74" s="1" t="s">
        <v>115</v>
      </c>
      <c r="G74" s="1" t="s">
        <v>116</v>
      </c>
      <c r="I74" s="1">
        <v>5713</v>
      </c>
      <c r="J74" s="1" t="s">
        <v>52</v>
      </c>
      <c r="K74" s="1" t="s">
        <v>176</v>
      </c>
      <c r="L74" s="1">
        <v>722</v>
      </c>
      <c r="M74" s="1" t="s">
        <v>2</v>
      </c>
      <c r="O74" s="1" t="s">
        <v>9</v>
      </c>
      <c r="Q74" s="1" t="s">
        <v>10</v>
      </c>
    </row>
    <row r="75" spans="2:17" x14ac:dyDescent="0.3">
      <c r="B75" s="1" t="s">
        <v>126</v>
      </c>
      <c r="C75" s="1" t="s">
        <v>121</v>
      </c>
      <c r="D75" s="1" t="s">
        <v>122</v>
      </c>
      <c r="E75" s="1" t="s">
        <v>123</v>
      </c>
      <c r="F75" s="1" t="s">
        <v>124</v>
      </c>
      <c r="G75" s="1" t="s">
        <v>125</v>
      </c>
      <c r="I75" s="1">
        <v>7259</v>
      </c>
      <c r="J75" s="1" t="s">
        <v>74</v>
      </c>
      <c r="K75" s="1" t="s">
        <v>172</v>
      </c>
      <c r="L75" s="1">
        <v>720</v>
      </c>
      <c r="M75" s="1" t="s">
        <v>2</v>
      </c>
      <c r="O75" s="1" t="s">
        <v>9</v>
      </c>
      <c r="Q75" s="1" t="s">
        <v>10</v>
      </c>
    </row>
    <row r="76" spans="2:17" x14ac:dyDescent="0.3">
      <c r="B76" s="1" t="s">
        <v>132</v>
      </c>
      <c r="C76" s="1" t="s">
        <v>127</v>
      </c>
      <c r="D76" s="1" t="s">
        <v>128</v>
      </c>
      <c r="E76" s="1" t="s">
        <v>129</v>
      </c>
      <c r="F76" s="1" t="s">
        <v>130</v>
      </c>
      <c r="G76" s="1" t="s">
        <v>131</v>
      </c>
      <c r="I76" s="1">
        <v>8836</v>
      </c>
      <c r="J76" s="1" t="s">
        <v>133</v>
      </c>
      <c r="K76" s="1" t="s">
        <v>175</v>
      </c>
      <c r="L76" s="1">
        <v>302</v>
      </c>
      <c r="M76" s="1" t="s">
        <v>81</v>
      </c>
      <c r="O76" s="1" t="s">
        <v>9</v>
      </c>
      <c r="Q76" s="1" t="s">
        <v>10</v>
      </c>
    </row>
    <row r="77" spans="2:17" x14ac:dyDescent="0.3">
      <c r="B77" s="1" t="s">
        <v>181</v>
      </c>
      <c r="C77" s="1" t="s">
        <v>134</v>
      </c>
      <c r="D77" s="1" t="s">
        <v>135</v>
      </c>
      <c r="E77" s="1" t="s">
        <v>136</v>
      </c>
      <c r="F77" s="1" t="s">
        <v>137</v>
      </c>
      <c r="G77" s="1" t="s">
        <v>138</v>
      </c>
      <c r="I77" s="1">
        <v>7373</v>
      </c>
      <c r="J77" s="1" t="s">
        <v>60</v>
      </c>
      <c r="K77" s="1" t="s">
        <v>174</v>
      </c>
      <c r="L77" s="1">
        <v>176</v>
      </c>
      <c r="M77" s="1" t="s">
        <v>64</v>
      </c>
      <c r="O77" s="1" t="s">
        <v>9</v>
      </c>
      <c r="Q77" s="1" t="s">
        <v>104</v>
      </c>
    </row>
    <row r="78" spans="2:17" x14ac:dyDescent="0.3">
      <c r="B78" s="1" t="s">
        <v>94</v>
      </c>
      <c r="C78" s="1" t="s">
        <v>139</v>
      </c>
      <c r="D78" s="1" t="s">
        <v>140</v>
      </c>
      <c r="E78" s="1" t="s">
        <v>141</v>
      </c>
      <c r="F78" s="1" t="s">
        <v>142</v>
      </c>
      <c r="G78" s="1" t="s">
        <v>143</v>
      </c>
      <c r="I78" s="1" t="s">
        <v>144</v>
      </c>
      <c r="J78" s="1" t="s">
        <v>145</v>
      </c>
      <c r="K78" s="1" t="s">
        <v>178</v>
      </c>
      <c r="L78" s="1">
        <v>171</v>
      </c>
      <c r="M78" s="1" t="s">
        <v>64</v>
      </c>
      <c r="O78" s="1" t="s">
        <v>9</v>
      </c>
      <c r="Q78" s="1" t="s">
        <v>54</v>
      </c>
    </row>
    <row r="79" spans="2:17" x14ac:dyDescent="0.3">
      <c r="B79" s="1" t="s">
        <v>151</v>
      </c>
      <c r="C79" s="1" t="s">
        <v>146</v>
      </c>
      <c r="D79" s="1" t="s">
        <v>147</v>
      </c>
      <c r="E79" s="1" t="s">
        <v>148</v>
      </c>
      <c r="F79" s="1" t="s">
        <v>149</v>
      </c>
      <c r="G79" s="1" t="s">
        <v>150</v>
      </c>
      <c r="I79" s="1" t="s">
        <v>152</v>
      </c>
      <c r="J79" s="1" t="s">
        <v>52</v>
      </c>
      <c r="K79" s="1" t="s">
        <v>177</v>
      </c>
      <c r="L79" s="1">
        <v>242</v>
      </c>
      <c r="M79" s="1" t="s">
        <v>2</v>
      </c>
      <c r="O79" s="1" t="s">
        <v>9</v>
      </c>
      <c r="Q79" s="1" t="s">
        <v>10</v>
      </c>
    </row>
  </sheetData>
  <sortState ref="A2:S25">
    <sortCondition descending="1" ref="S2:S25"/>
    <sortCondition ref="O2:O25"/>
    <sortCondition ref="C2:C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K31" sqref="K31:L31"/>
    </sheetView>
  </sheetViews>
  <sheetFormatPr baseColWidth="10" defaultColWidth="21.88671875" defaultRowHeight="14.4" x14ac:dyDescent="0.3"/>
  <cols>
    <col min="1" max="1" width="3" bestFit="1" customWidth="1"/>
    <col min="2" max="2" width="15.44140625" customWidth="1"/>
    <col min="3" max="3" width="13.88671875" customWidth="1"/>
    <col min="4" max="4" width="11.88671875" bestFit="1" customWidth="1"/>
    <col min="5" max="10" width="21.88671875" hidden="1" customWidth="1"/>
    <col min="11" max="11" width="21.88671875" customWidth="1"/>
    <col min="12" max="12" width="14.44140625" bestFit="1" customWidth="1"/>
  </cols>
  <sheetData>
    <row r="1" spans="1:24" ht="15" customHeight="1" x14ac:dyDescent="0.3">
      <c r="B1" s="38" t="s">
        <v>249</v>
      </c>
    </row>
    <row r="2" spans="1:24" ht="15" customHeight="1" x14ac:dyDescent="0.3">
      <c r="B2" s="38" t="s">
        <v>250</v>
      </c>
      <c r="C2" s="39"/>
      <c r="D2" s="39"/>
      <c r="E2" s="39"/>
      <c r="F2" s="39"/>
      <c r="G2" s="39"/>
      <c r="H2" s="39"/>
      <c r="I2" s="39"/>
      <c r="J2" s="39"/>
      <c r="K2" s="39"/>
    </row>
    <row r="3" spans="1:24" ht="15" customHeigh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4" ht="15" customHeight="1" x14ac:dyDescent="0.3">
      <c r="B4" s="40" t="s">
        <v>251</v>
      </c>
      <c r="C4" s="40" t="s">
        <v>252</v>
      </c>
      <c r="D4" s="40" t="s">
        <v>253</v>
      </c>
      <c r="E4" s="40" t="s">
        <v>254</v>
      </c>
      <c r="F4" s="40" t="s">
        <v>255</v>
      </c>
      <c r="G4" s="40" t="s">
        <v>256</v>
      </c>
      <c r="H4" s="40" t="s">
        <v>257</v>
      </c>
      <c r="I4" s="40" t="s">
        <v>258</v>
      </c>
      <c r="J4" s="40" t="s">
        <v>259</v>
      </c>
      <c r="K4" s="40" t="s">
        <v>302</v>
      </c>
      <c r="L4" s="40" t="s">
        <v>260</v>
      </c>
      <c r="Q4" s="41"/>
      <c r="R4" s="41"/>
      <c r="S4" s="41"/>
      <c r="T4" s="41"/>
      <c r="U4" s="41"/>
      <c r="V4" s="41"/>
      <c r="W4" s="41"/>
      <c r="X4" s="41"/>
    </row>
    <row r="5" spans="1:24" ht="15" customHeight="1" x14ac:dyDescent="0.3">
      <c r="A5">
        <v>1</v>
      </c>
      <c r="B5" s="42" t="s">
        <v>6</v>
      </c>
      <c r="C5" s="42" t="s">
        <v>0</v>
      </c>
      <c r="D5" s="42" t="s">
        <v>1</v>
      </c>
      <c r="E5" s="43"/>
      <c r="F5" s="44"/>
      <c r="G5" s="43"/>
      <c r="H5" s="43"/>
      <c r="I5" s="43"/>
      <c r="J5" s="42"/>
      <c r="K5" s="42" t="s">
        <v>303</v>
      </c>
      <c r="L5" s="45">
        <v>417</v>
      </c>
      <c r="M5" s="41"/>
      <c r="N5" s="2"/>
      <c r="O5" s="2"/>
      <c r="P5" s="2"/>
      <c r="Q5" s="2"/>
      <c r="R5" s="41"/>
      <c r="S5" s="41"/>
      <c r="T5" s="41"/>
      <c r="U5" s="41"/>
      <c r="V5" s="41"/>
      <c r="W5" s="41"/>
      <c r="X5" s="41"/>
    </row>
    <row r="6" spans="1:24" ht="15" customHeight="1" x14ac:dyDescent="0.3">
      <c r="A6">
        <v>2</v>
      </c>
      <c r="B6" s="42" t="s">
        <v>16</v>
      </c>
      <c r="C6" s="42" t="s">
        <v>11</v>
      </c>
      <c r="D6" s="42" t="s">
        <v>12</v>
      </c>
      <c r="E6" s="43"/>
      <c r="F6" s="44"/>
      <c r="G6" s="43"/>
      <c r="H6" s="43"/>
      <c r="I6" s="43"/>
      <c r="J6" s="42"/>
      <c r="K6" s="42" t="s">
        <v>304</v>
      </c>
      <c r="L6" s="45">
        <v>417</v>
      </c>
      <c r="N6" s="2"/>
      <c r="O6" s="2"/>
      <c r="P6" s="2"/>
      <c r="Q6" s="2"/>
      <c r="R6" s="41"/>
      <c r="S6" s="41"/>
      <c r="T6" s="41"/>
      <c r="U6" s="41"/>
      <c r="V6" s="41"/>
      <c r="W6" s="41"/>
      <c r="X6" s="41"/>
    </row>
    <row r="7" spans="1:24" ht="15" customHeight="1" x14ac:dyDescent="0.3">
      <c r="A7">
        <v>3</v>
      </c>
      <c r="B7" s="42" t="s">
        <v>24</v>
      </c>
      <c r="C7" s="42" t="s">
        <v>19</v>
      </c>
      <c r="D7" s="42" t="s">
        <v>20</v>
      </c>
      <c r="E7" s="43"/>
      <c r="F7" s="44"/>
      <c r="G7" s="43"/>
      <c r="H7" s="43"/>
      <c r="I7" s="43"/>
      <c r="J7" s="42"/>
      <c r="K7" s="42" t="s">
        <v>303</v>
      </c>
      <c r="L7" s="45">
        <v>417</v>
      </c>
      <c r="N7" s="2"/>
      <c r="O7" s="2"/>
      <c r="P7" s="2"/>
      <c r="Q7" s="2"/>
      <c r="R7" s="41"/>
      <c r="S7" s="41"/>
      <c r="T7" s="41"/>
      <c r="U7" s="41"/>
      <c r="V7" s="41"/>
      <c r="W7" s="41"/>
      <c r="X7" s="41"/>
    </row>
    <row r="8" spans="1:24" ht="15" customHeight="1" x14ac:dyDescent="0.3">
      <c r="A8">
        <v>4</v>
      </c>
      <c r="B8" s="42" t="s">
        <v>31</v>
      </c>
      <c r="C8" s="42" t="s">
        <v>26</v>
      </c>
      <c r="D8" s="42" t="s">
        <v>27</v>
      </c>
      <c r="E8" s="43"/>
      <c r="F8" s="44"/>
      <c r="G8" s="43"/>
      <c r="H8" s="43"/>
      <c r="I8" s="43"/>
      <c r="J8" s="42"/>
      <c r="K8" s="42" t="s">
        <v>305</v>
      </c>
      <c r="L8" s="45">
        <v>417</v>
      </c>
      <c r="N8" s="2"/>
      <c r="O8" s="2"/>
      <c r="P8" s="2"/>
      <c r="Q8" s="2"/>
      <c r="R8" s="41"/>
      <c r="S8" s="41"/>
      <c r="T8" s="41"/>
      <c r="U8" s="41"/>
      <c r="V8" s="41"/>
      <c r="W8" s="41"/>
      <c r="X8" s="41"/>
    </row>
    <row r="9" spans="1:24" ht="15" customHeight="1" x14ac:dyDescent="0.3">
      <c r="A9">
        <v>5</v>
      </c>
      <c r="B9" s="76" t="s">
        <v>38</v>
      </c>
      <c r="C9" s="76" t="s">
        <v>33</v>
      </c>
      <c r="D9" s="76" t="s">
        <v>34</v>
      </c>
      <c r="E9" s="77"/>
      <c r="F9" s="78"/>
      <c r="G9" s="77"/>
      <c r="H9" s="77"/>
      <c r="I9" s="77"/>
      <c r="J9" s="76"/>
      <c r="K9" s="76" t="s">
        <v>303</v>
      </c>
      <c r="L9" s="79">
        <v>417</v>
      </c>
      <c r="N9" s="2"/>
      <c r="O9" s="2"/>
      <c r="P9" s="2"/>
      <c r="Q9" s="2"/>
      <c r="R9" s="47"/>
      <c r="S9" s="47"/>
      <c r="T9" s="48"/>
      <c r="U9" s="49"/>
      <c r="V9" s="48"/>
      <c r="W9" s="48"/>
      <c r="X9" s="48"/>
    </row>
    <row r="10" spans="1:24" ht="15" customHeight="1" x14ac:dyDescent="0.3">
      <c r="A10">
        <v>6</v>
      </c>
      <c r="B10" s="51" t="s">
        <v>186</v>
      </c>
      <c r="C10" s="51" t="s">
        <v>187</v>
      </c>
      <c r="D10" s="51" t="s">
        <v>188</v>
      </c>
      <c r="E10" s="52"/>
      <c r="F10" s="52"/>
      <c r="G10" s="52"/>
      <c r="H10" s="52"/>
      <c r="I10" s="52"/>
      <c r="J10" s="51"/>
      <c r="K10" s="51" t="s">
        <v>306</v>
      </c>
      <c r="L10" s="45">
        <v>334</v>
      </c>
      <c r="M10" s="50"/>
    </row>
    <row r="11" spans="1:24" ht="15" customHeight="1" x14ac:dyDescent="0.3">
      <c r="A11">
        <v>7</v>
      </c>
      <c r="B11" s="42" t="s">
        <v>6</v>
      </c>
      <c r="C11" s="42" t="s">
        <v>39</v>
      </c>
      <c r="D11" s="42" t="s">
        <v>40</v>
      </c>
      <c r="E11" s="43"/>
      <c r="F11" s="44"/>
      <c r="G11" s="43"/>
      <c r="H11" s="43"/>
      <c r="I11" s="43"/>
      <c r="J11" s="42"/>
      <c r="K11" s="42" t="s">
        <v>307</v>
      </c>
      <c r="L11" s="45">
        <v>417</v>
      </c>
      <c r="M11" s="46"/>
      <c r="N11" s="2"/>
      <c r="O11" s="2"/>
      <c r="P11" s="2"/>
    </row>
    <row r="12" spans="1:24" ht="15" customHeight="1" x14ac:dyDescent="0.3">
      <c r="A12">
        <v>8</v>
      </c>
      <c r="B12" s="42" t="s">
        <v>50</v>
      </c>
      <c r="C12" s="42" t="s">
        <v>44</v>
      </c>
      <c r="D12" s="42" t="s">
        <v>45</v>
      </c>
      <c r="E12" s="43"/>
      <c r="F12" s="44"/>
      <c r="G12" s="43"/>
      <c r="H12" s="43"/>
      <c r="I12" s="43"/>
      <c r="J12" s="42"/>
      <c r="K12" s="42" t="s">
        <v>307</v>
      </c>
      <c r="L12" s="45">
        <v>417</v>
      </c>
      <c r="N12" s="2"/>
      <c r="O12" s="2"/>
      <c r="P12" s="2"/>
    </row>
    <row r="13" spans="1:24" s="46" customFormat="1" ht="15" customHeight="1" x14ac:dyDescent="0.3">
      <c r="A13">
        <v>9</v>
      </c>
      <c r="B13" s="42" t="s">
        <v>179</v>
      </c>
      <c r="C13" s="42" t="s">
        <v>62</v>
      </c>
      <c r="D13" s="42" t="s">
        <v>63</v>
      </c>
      <c r="E13" s="43" t="s">
        <v>261</v>
      </c>
      <c r="F13" s="44" t="s">
        <v>262</v>
      </c>
      <c r="G13" s="43" t="s">
        <v>263</v>
      </c>
      <c r="H13" s="43" t="s">
        <v>264</v>
      </c>
      <c r="I13" s="43" t="s">
        <v>31</v>
      </c>
      <c r="J13" s="42"/>
      <c r="K13" s="42" t="s">
        <v>306</v>
      </c>
      <c r="L13" s="45">
        <v>334</v>
      </c>
      <c r="M13"/>
      <c r="N13" s="2"/>
      <c r="O13" s="2"/>
      <c r="P13" s="2"/>
    </row>
    <row r="14" spans="1:24" ht="15" customHeight="1" x14ac:dyDescent="0.3">
      <c r="A14">
        <v>10</v>
      </c>
      <c r="B14" s="42" t="s">
        <v>73</v>
      </c>
      <c r="C14" s="42" t="s">
        <v>68</v>
      </c>
      <c r="D14" s="42" t="s">
        <v>69</v>
      </c>
      <c r="E14" s="43" t="s">
        <v>266</v>
      </c>
      <c r="F14" s="44" t="s">
        <v>267</v>
      </c>
      <c r="G14" s="43" t="s">
        <v>268</v>
      </c>
      <c r="H14" s="43" t="s">
        <v>269</v>
      </c>
      <c r="I14" s="43" t="s">
        <v>265</v>
      </c>
      <c r="J14" s="42"/>
      <c r="K14" s="42" t="s">
        <v>304</v>
      </c>
      <c r="L14" s="45">
        <v>417</v>
      </c>
      <c r="M14" s="46"/>
      <c r="N14" s="2"/>
      <c r="O14" s="2"/>
      <c r="P14" s="2"/>
      <c r="Q14" s="47"/>
      <c r="R14" s="47"/>
      <c r="S14" s="47"/>
    </row>
    <row r="15" spans="1:24" ht="15" customHeight="1" x14ac:dyDescent="0.3">
      <c r="A15">
        <v>11</v>
      </c>
      <c r="B15" s="42" t="s">
        <v>6</v>
      </c>
      <c r="C15" s="42" t="s">
        <v>75</v>
      </c>
      <c r="D15" s="42" t="s">
        <v>68</v>
      </c>
      <c r="E15" s="43" t="s">
        <v>271</v>
      </c>
      <c r="F15" s="44" t="s">
        <v>272</v>
      </c>
      <c r="G15" s="43" t="s">
        <v>273</v>
      </c>
      <c r="H15" s="43" t="s">
        <v>274</v>
      </c>
      <c r="I15" s="43" t="s">
        <v>270</v>
      </c>
      <c r="J15" s="42"/>
      <c r="K15" s="42" t="s">
        <v>303</v>
      </c>
      <c r="L15" s="45">
        <v>417</v>
      </c>
      <c r="M15" s="48"/>
      <c r="N15" s="2"/>
      <c r="O15" s="2"/>
      <c r="P15" s="2"/>
      <c r="Q15" s="41"/>
      <c r="R15" s="41"/>
      <c r="S15" s="41"/>
      <c r="T15" s="41"/>
      <c r="U15" s="41"/>
      <c r="V15" s="41"/>
      <c r="W15" s="41"/>
      <c r="X15" s="41"/>
    </row>
    <row r="16" spans="1:24" ht="15" customHeight="1" x14ac:dyDescent="0.3">
      <c r="A16">
        <v>12</v>
      </c>
      <c r="B16" s="42" t="s">
        <v>153</v>
      </c>
      <c r="C16" s="42" t="s">
        <v>154</v>
      </c>
      <c r="D16" s="42" t="s">
        <v>113</v>
      </c>
      <c r="E16" s="43" t="s">
        <v>276</v>
      </c>
      <c r="F16" s="44" t="s">
        <v>277</v>
      </c>
      <c r="G16" s="43" t="s">
        <v>278</v>
      </c>
      <c r="H16" s="43" t="s">
        <v>279</v>
      </c>
      <c r="I16" s="43" t="s">
        <v>275</v>
      </c>
      <c r="J16" s="42"/>
      <c r="K16" s="42" t="s">
        <v>307</v>
      </c>
      <c r="L16" s="45">
        <v>417</v>
      </c>
      <c r="M16" s="41"/>
      <c r="N16" s="18"/>
      <c r="O16" s="18"/>
      <c r="P16" s="18"/>
      <c r="R16" s="41"/>
      <c r="S16" s="41"/>
      <c r="T16" s="41"/>
      <c r="U16" s="41"/>
      <c r="V16" s="41"/>
      <c r="W16" s="41"/>
      <c r="X16" s="41"/>
    </row>
    <row r="17" spans="1:16" ht="15" customHeight="1" x14ac:dyDescent="0.3">
      <c r="A17">
        <v>13</v>
      </c>
      <c r="B17" s="42" t="s">
        <v>94</v>
      </c>
      <c r="C17" s="42" t="s">
        <v>89</v>
      </c>
      <c r="D17" s="42" t="s">
        <v>90</v>
      </c>
      <c r="E17" s="43" t="s">
        <v>280</v>
      </c>
      <c r="F17" s="44" t="s">
        <v>281</v>
      </c>
      <c r="G17" s="43" t="s">
        <v>282</v>
      </c>
      <c r="H17" s="43" t="s">
        <v>283</v>
      </c>
      <c r="I17" s="43" t="s">
        <v>270</v>
      </c>
      <c r="J17" s="42"/>
      <c r="K17" s="42" t="s">
        <v>308</v>
      </c>
      <c r="L17" s="45">
        <v>208.5</v>
      </c>
      <c r="N17" s="2"/>
      <c r="O17" s="2"/>
      <c r="P17" s="2"/>
    </row>
    <row r="18" spans="1:16" ht="15" customHeight="1" x14ac:dyDescent="0.3">
      <c r="A18">
        <v>14</v>
      </c>
      <c r="B18" s="42" t="s">
        <v>180</v>
      </c>
      <c r="C18" s="42" t="s">
        <v>105</v>
      </c>
      <c r="D18" s="42" t="s">
        <v>106</v>
      </c>
      <c r="E18" s="43" t="s">
        <v>285</v>
      </c>
      <c r="F18" s="44" t="s">
        <v>286</v>
      </c>
      <c r="G18" s="43" t="s">
        <v>287</v>
      </c>
      <c r="H18" s="43" t="s">
        <v>288</v>
      </c>
      <c r="I18" s="43" t="s">
        <v>284</v>
      </c>
      <c r="J18" s="42"/>
      <c r="K18" s="42" t="s">
        <v>307</v>
      </c>
      <c r="L18" s="45">
        <v>417</v>
      </c>
      <c r="N18" s="2"/>
      <c r="O18" s="2"/>
      <c r="P18" s="2"/>
    </row>
    <row r="19" spans="1:16" ht="15" customHeight="1" x14ac:dyDescent="0.3">
      <c r="A19">
        <v>15</v>
      </c>
      <c r="B19" s="42" t="s">
        <v>120</v>
      </c>
      <c r="C19" s="42" t="s">
        <v>112</v>
      </c>
      <c r="D19" s="42" t="s">
        <v>113</v>
      </c>
      <c r="E19" s="62" t="s">
        <v>290</v>
      </c>
      <c r="F19" s="62" t="s">
        <v>291</v>
      </c>
      <c r="G19" s="62" t="s">
        <v>292</v>
      </c>
      <c r="H19" s="62" t="s">
        <v>293</v>
      </c>
      <c r="I19" s="62" t="s">
        <v>289</v>
      </c>
      <c r="J19" s="42" t="s">
        <v>294</v>
      </c>
      <c r="K19" s="42" t="s">
        <v>303</v>
      </c>
      <c r="L19" s="45">
        <v>208.5</v>
      </c>
      <c r="N19" s="2"/>
      <c r="O19" s="2"/>
      <c r="P19" s="2"/>
    </row>
    <row r="20" spans="1:16" ht="15" customHeight="1" x14ac:dyDescent="0.3">
      <c r="A20">
        <v>16</v>
      </c>
      <c r="B20" s="42" t="s">
        <v>180</v>
      </c>
      <c r="C20" s="42" t="s">
        <v>112</v>
      </c>
      <c r="D20" s="42" t="s">
        <v>113</v>
      </c>
      <c r="E20" s="43"/>
      <c r="F20" s="44"/>
      <c r="G20" s="43"/>
      <c r="H20" s="43"/>
      <c r="I20" s="43"/>
      <c r="J20" s="42"/>
      <c r="K20" s="42" t="s">
        <v>307</v>
      </c>
      <c r="L20" s="45">
        <v>417</v>
      </c>
      <c r="N20" s="2"/>
      <c r="O20" s="2"/>
      <c r="P20" s="2"/>
    </row>
    <row r="21" spans="1:16" ht="15" customHeight="1" x14ac:dyDescent="0.3">
      <c r="A21">
        <v>17</v>
      </c>
      <c r="B21" s="42" t="s">
        <v>126</v>
      </c>
      <c r="C21" s="42" t="s">
        <v>121</v>
      </c>
      <c r="D21" s="42" t="s">
        <v>218</v>
      </c>
      <c r="E21" s="43"/>
      <c r="F21" s="44"/>
      <c r="G21" s="43"/>
      <c r="H21" s="43"/>
      <c r="I21" s="43"/>
      <c r="J21" s="42"/>
      <c r="K21" s="42" t="s">
        <v>307</v>
      </c>
      <c r="L21" s="45">
        <v>208.5</v>
      </c>
      <c r="N21" s="2"/>
      <c r="O21" s="2"/>
      <c r="P21" s="2"/>
    </row>
    <row r="22" spans="1:16" ht="15" customHeight="1" x14ac:dyDescent="0.3">
      <c r="A22">
        <v>18</v>
      </c>
      <c r="B22" s="42" t="s">
        <v>132</v>
      </c>
      <c r="C22" s="42" t="s">
        <v>127</v>
      </c>
      <c r="D22" s="42" t="s">
        <v>128</v>
      </c>
      <c r="E22" s="43"/>
      <c r="F22" s="44"/>
      <c r="G22" s="43"/>
      <c r="H22" s="43"/>
      <c r="I22" s="43"/>
      <c r="J22" s="42"/>
      <c r="K22" s="42" t="s">
        <v>308</v>
      </c>
      <c r="L22" s="45">
        <v>417</v>
      </c>
      <c r="N22" s="2"/>
      <c r="O22" s="2"/>
      <c r="P22" s="2"/>
    </row>
    <row r="23" spans="1:16" ht="15" customHeight="1" x14ac:dyDescent="0.3">
      <c r="A23">
        <v>19</v>
      </c>
      <c r="B23" t="s">
        <v>181</v>
      </c>
      <c r="C23" s="42" t="s">
        <v>134</v>
      </c>
      <c r="D23" s="42" t="s">
        <v>135</v>
      </c>
      <c r="E23" s="43"/>
      <c r="F23" s="44"/>
      <c r="G23" s="43"/>
      <c r="H23" s="43"/>
      <c r="I23" s="43"/>
      <c r="J23" s="42"/>
      <c r="K23" s="42" t="s">
        <v>305</v>
      </c>
      <c r="L23" s="57">
        <v>417</v>
      </c>
      <c r="N23" s="2"/>
      <c r="O23" s="2"/>
      <c r="P23" s="2"/>
    </row>
    <row r="24" spans="1:16" ht="15" customHeight="1" x14ac:dyDescent="0.3">
      <c r="A24">
        <v>20</v>
      </c>
      <c r="B24" s="42" t="s">
        <v>94</v>
      </c>
      <c r="C24" s="42" t="s">
        <v>139</v>
      </c>
      <c r="D24" s="42" t="s">
        <v>140</v>
      </c>
      <c r="E24" s="43"/>
      <c r="F24" s="44"/>
      <c r="G24" s="43"/>
      <c r="H24" s="43"/>
      <c r="I24" s="43"/>
      <c r="J24" s="42"/>
      <c r="K24" s="42" t="s">
        <v>309</v>
      </c>
      <c r="L24" s="45">
        <v>334</v>
      </c>
      <c r="N24" s="2" t="s">
        <v>181</v>
      </c>
      <c r="O24" s="2" t="s">
        <v>134</v>
      </c>
      <c r="P24" s="2" t="s">
        <v>135</v>
      </c>
    </row>
    <row r="25" spans="1:16" ht="15" customHeight="1" x14ac:dyDescent="0.3">
      <c r="A25">
        <v>21</v>
      </c>
      <c r="B25" s="58" t="s">
        <v>151</v>
      </c>
      <c r="C25" s="58" t="s">
        <v>146</v>
      </c>
      <c r="D25" s="58" t="s">
        <v>147</v>
      </c>
      <c r="E25" s="53"/>
      <c r="F25" s="53"/>
      <c r="G25" s="53"/>
      <c r="H25" s="53"/>
      <c r="I25" s="53"/>
      <c r="J25" s="53"/>
      <c r="K25" s="58" t="s">
        <v>306</v>
      </c>
      <c r="L25" s="45">
        <v>167</v>
      </c>
      <c r="N25" s="2" t="s">
        <v>180</v>
      </c>
      <c r="O25" s="2" t="s">
        <v>112</v>
      </c>
      <c r="P25" s="2" t="s">
        <v>113</v>
      </c>
    </row>
    <row r="26" spans="1:16" ht="15" customHeight="1" x14ac:dyDescent="0.3">
      <c r="D26" s="75"/>
      <c r="E26" s="53"/>
      <c r="F26" s="53"/>
      <c r="G26" s="53"/>
      <c r="H26" s="53"/>
      <c r="I26" s="53"/>
      <c r="J26" s="53"/>
      <c r="K26" s="75" t="s">
        <v>295</v>
      </c>
      <c r="L26" s="45">
        <f>SUM(L5:L25)</f>
        <v>7632.5</v>
      </c>
    </row>
    <row r="27" spans="1:16" ht="15" customHeight="1" x14ac:dyDescent="0.3">
      <c r="B27" s="54" t="s">
        <v>296</v>
      </c>
    </row>
    <row r="28" spans="1:16" ht="15" customHeight="1" x14ac:dyDescent="0.3">
      <c r="B28" s="55" t="s">
        <v>297</v>
      </c>
    </row>
    <row r="29" spans="1:16" ht="15" customHeight="1" x14ac:dyDescent="0.3">
      <c r="B29" s="55"/>
    </row>
    <row r="30" spans="1:16" ht="15" customHeight="1" x14ac:dyDescent="0.3">
      <c r="B30" s="63" t="s">
        <v>251</v>
      </c>
      <c r="C30" s="63" t="s">
        <v>252</v>
      </c>
      <c r="D30" s="63" t="s">
        <v>253</v>
      </c>
      <c r="E30" s="56" t="s">
        <v>254</v>
      </c>
      <c r="F30" s="63" t="s">
        <v>255</v>
      </c>
      <c r="G30" s="56" t="s">
        <v>298</v>
      </c>
      <c r="H30" s="56" t="s">
        <v>299</v>
      </c>
      <c r="I30" s="56" t="s">
        <v>258</v>
      </c>
      <c r="K30" s="40" t="s">
        <v>302</v>
      </c>
      <c r="L30" s="56" t="s">
        <v>260</v>
      </c>
    </row>
    <row r="31" spans="1:16" ht="15" customHeight="1" x14ac:dyDescent="0.3">
      <c r="A31">
        <v>22</v>
      </c>
      <c r="B31" s="42" t="s">
        <v>31</v>
      </c>
      <c r="C31" s="42" t="s">
        <v>55</v>
      </c>
      <c r="D31" s="42" t="s">
        <v>56</v>
      </c>
      <c r="E31" s="43"/>
      <c r="F31" s="43"/>
      <c r="G31" s="43"/>
      <c r="H31" s="43"/>
      <c r="I31" s="43"/>
      <c r="J31" s="53"/>
      <c r="K31" s="42" t="s">
        <v>310</v>
      </c>
      <c r="L31" s="57">
        <v>208.5</v>
      </c>
      <c r="N31" s="2" t="s">
        <v>100</v>
      </c>
      <c r="O31" s="2" t="s">
        <v>95</v>
      </c>
      <c r="P31" s="2" t="s">
        <v>96</v>
      </c>
    </row>
    <row r="32" spans="1:16" ht="15" customHeight="1" x14ac:dyDescent="0.3">
      <c r="A32">
        <v>23</v>
      </c>
      <c r="B32" s="42" t="s">
        <v>85</v>
      </c>
      <c r="C32" s="42" t="s">
        <v>79</v>
      </c>
      <c r="D32" s="42" t="s">
        <v>80</v>
      </c>
      <c r="E32" s="43"/>
      <c r="F32" s="43"/>
      <c r="G32" s="43"/>
      <c r="H32" s="43"/>
      <c r="I32" s="43"/>
      <c r="J32" s="53"/>
      <c r="K32" s="42" t="s">
        <v>307</v>
      </c>
      <c r="L32" s="57">
        <v>417</v>
      </c>
      <c r="N32" s="2" t="s">
        <v>85</v>
      </c>
      <c r="O32" s="2" t="s">
        <v>79</v>
      </c>
      <c r="P32" s="2" t="s">
        <v>80</v>
      </c>
    </row>
    <row r="33" spans="1:16" ht="15" customHeight="1" x14ac:dyDescent="0.3">
      <c r="A33">
        <v>24</v>
      </c>
      <c r="B33" s="58" t="s">
        <v>100</v>
      </c>
      <c r="C33" s="58" t="s">
        <v>95</v>
      </c>
      <c r="D33" s="58" t="s">
        <v>96</v>
      </c>
      <c r="E33" s="58"/>
      <c r="F33" s="58"/>
      <c r="G33" s="58"/>
      <c r="H33" s="58"/>
      <c r="I33" s="58"/>
      <c r="J33" s="58"/>
      <c r="K33" s="42" t="s">
        <v>307</v>
      </c>
      <c r="L33" s="57">
        <v>208.5</v>
      </c>
      <c r="N33" s="2" t="s">
        <v>31</v>
      </c>
      <c r="O33" s="2" t="s">
        <v>55</v>
      </c>
      <c r="P33" s="2" t="s">
        <v>56</v>
      </c>
    </row>
    <row r="34" spans="1:16" ht="15" customHeight="1" x14ac:dyDescent="0.3">
      <c r="B34" s="41"/>
      <c r="C34" s="41"/>
      <c r="D34" s="70"/>
      <c r="E34" s="70"/>
      <c r="F34" s="70"/>
      <c r="G34" s="70"/>
      <c r="H34" s="70"/>
      <c r="I34" s="70"/>
      <c r="J34" s="70"/>
      <c r="K34" s="70" t="s">
        <v>300</v>
      </c>
      <c r="L34" s="71">
        <f>SUM(L31:L33)+L26</f>
        <v>8466.5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M17" sqref="M17"/>
    </sheetView>
  </sheetViews>
  <sheetFormatPr baseColWidth="10" defaultRowHeight="14.4" x14ac:dyDescent="0.3"/>
  <cols>
    <col min="5" max="8" width="0" hidden="1" customWidth="1"/>
    <col min="10" max="10" width="18.88671875" bestFit="1" customWidth="1"/>
  </cols>
  <sheetData>
    <row r="1" spans="1:11" x14ac:dyDescent="0.3">
      <c r="A1" s="38" t="s">
        <v>249</v>
      </c>
    </row>
    <row r="2" spans="1:11" x14ac:dyDescent="0.3">
      <c r="A2" s="38" t="s">
        <v>250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ht="36.6" x14ac:dyDescent="0.3">
      <c r="A4" s="40" t="s">
        <v>251</v>
      </c>
      <c r="B4" s="40" t="s">
        <v>252</v>
      </c>
      <c r="C4" s="40" t="s">
        <v>253</v>
      </c>
      <c r="D4" s="40" t="s">
        <v>254</v>
      </c>
      <c r="E4" s="40" t="s">
        <v>255</v>
      </c>
      <c r="F4" s="40" t="s">
        <v>256</v>
      </c>
      <c r="G4" s="40" t="s">
        <v>257</v>
      </c>
      <c r="H4" s="40" t="s">
        <v>258</v>
      </c>
      <c r="I4" s="40" t="s">
        <v>259</v>
      </c>
      <c r="J4" s="40" t="s">
        <v>302</v>
      </c>
      <c r="K4" s="40" t="s">
        <v>260</v>
      </c>
    </row>
    <row r="5" spans="1:11" ht="14.4" customHeight="1" x14ac:dyDescent="0.3">
      <c r="A5" s="42" t="s">
        <v>16</v>
      </c>
      <c r="B5" s="42" t="s">
        <v>11</v>
      </c>
      <c r="C5" s="42" t="s">
        <v>12</v>
      </c>
      <c r="D5" s="83">
        <v>243</v>
      </c>
      <c r="E5" s="83" t="s">
        <v>169</v>
      </c>
      <c r="F5" s="58">
        <v>5.3293103448275874</v>
      </c>
      <c r="G5" s="58">
        <v>5.3293103448275874</v>
      </c>
      <c r="H5" s="58">
        <v>1.4842445810417337</v>
      </c>
      <c r="I5" s="58" t="s">
        <v>18</v>
      </c>
      <c r="J5" s="42" t="s">
        <v>304</v>
      </c>
      <c r="K5" s="45">
        <v>417</v>
      </c>
    </row>
    <row r="6" spans="1:11" ht="14.4" customHeight="1" x14ac:dyDescent="0.3">
      <c r="A6" s="90" t="s">
        <v>38</v>
      </c>
      <c r="B6" s="90" t="s">
        <v>33</v>
      </c>
      <c r="C6" s="90" t="s">
        <v>34</v>
      </c>
      <c r="D6" s="83">
        <v>244</v>
      </c>
      <c r="E6" s="83" t="s">
        <v>168</v>
      </c>
      <c r="F6" s="85">
        <v>6.8049999999999997</v>
      </c>
      <c r="G6" s="83">
        <v>4.9294679487179485</v>
      </c>
      <c r="H6" s="83">
        <v>1.3804735259045224</v>
      </c>
      <c r="I6" s="83" t="s">
        <v>8</v>
      </c>
      <c r="J6" s="90" t="s">
        <v>303</v>
      </c>
      <c r="K6" s="94">
        <v>417</v>
      </c>
    </row>
    <row r="7" spans="1:11" ht="14.4" customHeight="1" x14ac:dyDescent="0.3">
      <c r="A7" s="42" t="s">
        <v>6</v>
      </c>
      <c r="B7" s="42" t="s">
        <v>0</v>
      </c>
      <c r="C7" s="42" t="s">
        <v>1</v>
      </c>
      <c r="D7" s="83">
        <v>244</v>
      </c>
      <c r="E7" s="83" t="s">
        <v>168</v>
      </c>
      <c r="F7" s="84">
        <v>6.79</v>
      </c>
      <c r="G7" s="83">
        <v>4.9294679487179485</v>
      </c>
      <c r="H7" s="83">
        <v>1.3774306011596924</v>
      </c>
      <c r="I7" s="83" t="s">
        <v>8</v>
      </c>
      <c r="J7" s="42" t="s">
        <v>303</v>
      </c>
      <c r="K7" s="45">
        <v>417</v>
      </c>
    </row>
    <row r="8" spans="1:11" ht="14.4" customHeight="1" x14ac:dyDescent="0.3">
      <c r="A8" s="42" t="s">
        <v>132</v>
      </c>
      <c r="B8" s="42" t="s">
        <v>127</v>
      </c>
      <c r="C8" s="42" t="s">
        <v>128</v>
      </c>
      <c r="D8" s="83">
        <v>302</v>
      </c>
      <c r="E8" s="83" t="s">
        <v>175</v>
      </c>
      <c r="F8" s="85">
        <v>8.8360000000000003</v>
      </c>
      <c r="G8" s="83">
        <v>6.7339857651245536</v>
      </c>
      <c r="H8" s="58">
        <v>1.3121500858766022</v>
      </c>
      <c r="I8" s="83" t="s">
        <v>133</v>
      </c>
      <c r="J8" s="42" t="s">
        <v>308</v>
      </c>
      <c r="K8" s="45">
        <v>417</v>
      </c>
    </row>
    <row r="9" spans="1:11" ht="14.4" customHeight="1" x14ac:dyDescent="0.3">
      <c r="A9" s="42" t="s">
        <v>179</v>
      </c>
      <c r="B9" s="42" t="s">
        <v>62</v>
      </c>
      <c r="C9" s="42" t="s">
        <v>63</v>
      </c>
      <c r="D9" s="83">
        <v>172</v>
      </c>
      <c r="E9" s="83" t="s">
        <v>173</v>
      </c>
      <c r="F9" s="85">
        <v>6.8449999999999998</v>
      </c>
      <c r="G9" s="83">
        <v>5.4889818780889659</v>
      </c>
      <c r="H9" s="58">
        <v>1.2470436507221887</v>
      </c>
      <c r="I9" s="83" t="s">
        <v>52</v>
      </c>
      <c r="J9" s="42" t="s">
        <v>306</v>
      </c>
      <c r="K9" s="45">
        <v>334</v>
      </c>
    </row>
    <row r="10" spans="1:11" ht="14.4" customHeight="1" x14ac:dyDescent="0.3">
      <c r="A10" s="51" t="s">
        <v>186</v>
      </c>
      <c r="B10" s="51" t="s">
        <v>187</v>
      </c>
      <c r="C10" s="51" t="s">
        <v>188</v>
      </c>
      <c r="D10" s="84" t="s">
        <v>194</v>
      </c>
      <c r="E10" s="83" t="s">
        <v>193</v>
      </c>
      <c r="F10" s="85">
        <v>6.7</v>
      </c>
      <c r="G10" s="83">
        <v>5.5035473251028817</v>
      </c>
      <c r="H10" s="58">
        <v>1.217396636064132</v>
      </c>
      <c r="I10" s="86" t="s">
        <v>192</v>
      </c>
      <c r="J10" s="51" t="s">
        <v>306</v>
      </c>
      <c r="K10" s="45">
        <v>334</v>
      </c>
    </row>
    <row r="11" spans="1:11" ht="14.4" customHeight="1" x14ac:dyDescent="0.3">
      <c r="A11" s="42" t="s">
        <v>31</v>
      </c>
      <c r="B11" s="42" t="s">
        <v>26</v>
      </c>
      <c r="C11" s="42" t="s">
        <v>27</v>
      </c>
      <c r="D11" s="83">
        <v>245</v>
      </c>
      <c r="E11" s="83" t="s">
        <v>171</v>
      </c>
      <c r="F11" s="85">
        <v>6.0289999999999999</v>
      </c>
      <c r="G11" s="83">
        <v>5.0050559210526302</v>
      </c>
      <c r="H11" s="58">
        <v>1.2045819457561666</v>
      </c>
      <c r="I11" s="83" t="s">
        <v>32</v>
      </c>
      <c r="J11" s="42" t="s">
        <v>305</v>
      </c>
      <c r="K11" s="45">
        <v>417</v>
      </c>
    </row>
    <row r="12" spans="1:11" ht="14.4" customHeight="1" x14ac:dyDescent="0.3">
      <c r="A12" s="58" t="s">
        <v>151</v>
      </c>
      <c r="B12" s="58" t="s">
        <v>146</v>
      </c>
      <c r="C12" s="58" t="s">
        <v>147</v>
      </c>
      <c r="D12" s="83">
        <v>242</v>
      </c>
      <c r="E12" s="83" t="s">
        <v>177</v>
      </c>
      <c r="F12" s="84">
        <v>6.61</v>
      </c>
      <c r="G12" s="83">
        <v>5.5035473251028817</v>
      </c>
      <c r="H12" s="58">
        <v>1.2010435469229721</v>
      </c>
      <c r="I12" s="83" t="s">
        <v>52</v>
      </c>
      <c r="J12" s="58" t="s">
        <v>306</v>
      </c>
      <c r="K12" s="45">
        <v>167</v>
      </c>
    </row>
    <row r="13" spans="1:11" ht="14.4" customHeight="1" x14ac:dyDescent="0.3">
      <c r="A13" s="42" t="s">
        <v>120</v>
      </c>
      <c r="B13" s="42" t="s">
        <v>112</v>
      </c>
      <c r="C13" s="42" t="s">
        <v>113</v>
      </c>
      <c r="D13" s="83">
        <v>242</v>
      </c>
      <c r="E13" s="83" t="s">
        <v>177</v>
      </c>
      <c r="F13" s="85">
        <v>6.5140000000000002</v>
      </c>
      <c r="G13" s="83">
        <v>5.5035473251028817</v>
      </c>
      <c r="H13" s="58">
        <v>1.183600251839068</v>
      </c>
      <c r="I13" s="83" t="s">
        <v>8</v>
      </c>
      <c r="J13" s="42" t="s">
        <v>303</v>
      </c>
      <c r="K13" s="45">
        <v>208.5</v>
      </c>
    </row>
    <row r="14" spans="1:11" ht="14.4" customHeight="1" x14ac:dyDescent="0.3">
      <c r="A14" s="42" t="s">
        <v>180</v>
      </c>
      <c r="B14" s="42" t="s">
        <v>105</v>
      </c>
      <c r="C14" s="42" t="s">
        <v>106</v>
      </c>
      <c r="D14" s="83">
        <v>172</v>
      </c>
      <c r="E14" s="83" t="s">
        <v>173</v>
      </c>
      <c r="F14" s="84">
        <v>6.46</v>
      </c>
      <c r="G14" s="83">
        <v>5.4889818780889659</v>
      </c>
      <c r="H14" s="58">
        <v>1.1769031385924529</v>
      </c>
      <c r="I14" s="83" t="s">
        <v>111</v>
      </c>
      <c r="J14" s="42" t="s">
        <v>307</v>
      </c>
      <c r="K14" s="45">
        <v>417</v>
      </c>
    </row>
    <row r="15" spans="1:11" ht="14.4" customHeight="1" x14ac:dyDescent="0.3">
      <c r="A15" s="42" t="s">
        <v>94</v>
      </c>
      <c r="B15" s="42" t="s">
        <v>139</v>
      </c>
      <c r="C15" s="42" t="s">
        <v>140</v>
      </c>
      <c r="D15" s="83">
        <v>171</v>
      </c>
      <c r="E15" s="83" t="s">
        <v>178</v>
      </c>
      <c r="F15" s="84">
        <v>6.2</v>
      </c>
      <c r="G15" s="83">
        <v>5.6318484848484847</v>
      </c>
      <c r="H15" s="58">
        <v>1.1008818892553713</v>
      </c>
      <c r="I15" s="83" t="s">
        <v>311</v>
      </c>
      <c r="J15" s="42" t="s">
        <v>309</v>
      </c>
      <c r="K15" s="45">
        <v>334</v>
      </c>
    </row>
    <row r="16" spans="1:11" ht="14.4" customHeight="1" x14ac:dyDescent="0.3">
      <c r="A16" s="83" t="s">
        <v>94</v>
      </c>
      <c r="B16" s="83" t="s">
        <v>89</v>
      </c>
      <c r="C16" s="83" t="s">
        <v>90</v>
      </c>
      <c r="D16" s="83">
        <v>243</v>
      </c>
      <c r="E16" s="83" t="s">
        <v>169</v>
      </c>
      <c r="F16" s="85">
        <v>5.8369999999999997</v>
      </c>
      <c r="G16" s="83">
        <v>5.3293103448275874</v>
      </c>
      <c r="H16" s="58">
        <v>1.0952636687156256</v>
      </c>
      <c r="I16" s="83" t="s">
        <v>25</v>
      </c>
      <c r="J16" s="42" t="s">
        <v>308</v>
      </c>
      <c r="K16" s="45">
        <v>208.5</v>
      </c>
    </row>
    <row r="17" spans="1:11" ht="14.4" customHeight="1" x14ac:dyDescent="0.3">
      <c r="A17" s="42" t="s">
        <v>153</v>
      </c>
      <c r="B17" s="42" t="s">
        <v>154</v>
      </c>
      <c r="C17" s="42" t="s">
        <v>113</v>
      </c>
      <c r="D17" s="83">
        <v>172</v>
      </c>
      <c r="E17" s="83" t="s">
        <v>165</v>
      </c>
      <c r="F17" s="84">
        <v>5.8760000000000003</v>
      </c>
      <c r="G17" s="87">
        <v>5.4889818780889659</v>
      </c>
      <c r="H17" s="58">
        <v>1.0705081799333209</v>
      </c>
      <c r="I17" s="58" t="s">
        <v>301</v>
      </c>
      <c r="J17" s="42" t="s">
        <v>307</v>
      </c>
      <c r="K17" s="45">
        <v>417</v>
      </c>
    </row>
    <row r="18" spans="1:11" ht="14.4" customHeight="1" x14ac:dyDescent="0.3">
      <c r="A18" s="42" t="s">
        <v>50</v>
      </c>
      <c r="B18" s="42" t="s">
        <v>44</v>
      </c>
      <c r="C18" s="42" t="s">
        <v>45</v>
      </c>
      <c r="D18" s="83">
        <v>351</v>
      </c>
      <c r="E18" s="83" t="s">
        <v>53</v>
      </c>
      <c r="F18" s="84">
        <v>6.71</v>
      </c>
      <c r="G18" s="83">
        <v>6.3118808664259944</v>
      </c>
      <c r="H18" s="58">
        <v>1.0630745639848291</v>
      </c>
      <c r="I18" s="83" t="s">
        <v>52</v>
      </c>
      <c r="J18" s="42" t="s">
        <v>307</v>
      </c>
      <c r="K18" s="45">
        <v>417</v>
      </c>
    </row>
    <row r="19" spans="1:11" ht="14.4" customHeight="1" x14ac:dyDescent="0.3">
      <c r="A19" s="42" t="s">
        <v>126</v>
      </c>
      <c r="B19" s="42" t="s">
        <v>121</v>
      </c>
      <c r="C19" s="42" t="s">
        <v>218</v>
      </c>
      <c r="D19" s="83">
        <v>720</v>
      </c>
      <c r="E19" s="83" t="s">
        <v>172</v>
      </c>
      <c r="F19" s="85">
        <v>7.2590000000000003</v>
      </c>
      <c r="G19" s="83">
        <v>6.8581149425287373</v>
      </c>
      <c r="H19" s="58">
        <v>1.0584541176155102</v>
      </c>
      <c r="I19" s="83" t="s">
        <v>74</v>
      </c>
      <c r="J19" s="42" t="s">
        <v>307</v>
      </c>
      <c r="K19" s="45">
        <v>208.5</v>
      </c>
    </row>
    <row r="20" spans="1:11" ht="14.4" customHeight="1" x14ac:dyDescent="0.3">
      <c r="A20" s="42" t="s">
        <v>6</v>
      </c>
      <c r="B20" s="42" t="s">
        <v>39</v>
      </c>
      <c r="C20" s="42" t="s">
        <v>40</v>
      </c>
      <c r="D20" s="83">
        <v>722</v>
      </c>
      <c r="E20" s="83" t="s">
        <v>176</v>
      </c>
      <c r="F20" s="85">
        <v>7.1289999999999996</v>
      </c>
      <c r="G20" s="83">
        <v>6.9484285714285718</v>
      </c>
      <c r="H20" s="58">
        <v>1.0259873763852052</v>
      </c>
      <c r="I20" s="83" t="s">
        <v>25</v>
      </c>
      <c r="J20" s="42" t="s">
        <v>307</v>
      </c>
      <c r="K20" s="45">
        <v>417</v>
      </c>
    </row>
    <row r="21" spans="1:11" ht="14.4" customHeight="1" x14ac:dyDescent="0.3">
      <c r="A21" s="42" t="s">
        <v>6</v>
      </c>
      <c r="B21" s="42" t="s">
        <v>75</v>
      </c>
      <c r="C21" s="42" t="s">
        <v>68</v>
      </c>
      <c r="D21" s="83">
        <v>240</v>
      </c>
      <c r="E21" s="83" t="s">
        <v>170</v>
      </c>
      <c r="F21" s="85">
        <v>5.6079999999999997</v>
      </c>
      <c r="G21" s="83">
        <v>5.5104646017699137</v>
      </c>
      <c r="H21" s="58">
        <v>1.0177000317176084</v>
      </c>
      <c r="I21" s="83" t="s">
        <v>25</v>
      </c>
      <c r="J21" s="42" t="s">
        <v>303</v>
      </c>
      <c r="K21" s="45">
        <v>417</v>
      </c>
    </row>
    <row r="22" spans="1:11" ht="14.4" customHeight="1" x14ac:dyDescent="0.3">
      <c r="A22" s="42" t="s">
        <v>73</v>
      </c>
      <c r="B22" s="42" t="s">
        <v>68</v>
      </c>
      <c r="C22" s="42" t="s">
        <v>69</v>
      </c>
      <c r="D22" s="83">
        <v>243</v>
      </c>
      <c r="E22" s="83" t="s">
        <v>169</v>
      </c>
      <c r="F22" s="85">
        <v>5.3819999999999997</v>
      </c>
      <c r="G22" s="83">
        <v>5.3293103448275874</v>
      </c>
      <c r="H22" s="58">
        <v>1.009886768036234</v>
      </c>
      <c r="I22" s="83" t="s">
        <v>74</v>
      </c>
      <c r="J22" s="42" t="s">
        <v>304</v>
      </c>
      <c r="K22" s="45">
        <v>417</v>
      </c>
    </row>
    <row r="23" spans="1:11" ht="14.4" customHeight="1" x14ac:dyDescent="0.3">
      <c r="A23" s="42" t="s">
        <v>24</v>
      </c>
      <c r="B23" s="42" t="s">
        <v>19</v>
      </c>
      <c r="C23" s="42" t="s">
        <v>20</v>
      </c>
      <c r="D23" s="83">
        <v>240</v>
      </c>
      <c r="E23" s="83" t="s">
        <v>170</v>
      </c>
      <c r="F23" s="85">
        <v>5.5369999999999999</v>
      </c>
      <c r="G23" s="83">
        <v>5.5104646017699137</v>
      </c>
      <c r="H23" s="58">
        <v>1.0048154557097715</v>
      </c>
      <c r="I23" s="83" t="s">
        <v>25</v>
      </c>
      <c r="J23" s="42" t="s">
        <v>303</v>
      </c>
      <c r="K23" s="45">
        <v>417</v>
      </c>
    </row>
    <row r="24" spans="1:11" ht="14.4" customHeight="1" x14ac:dyDescent="0.3">
      <c r="A24" s="58" t="s">
        <v>181</v>
      </c>
      <c r="B24" s="42" t="s">
        <v>134</v>
      </c>
      <c r="C24" s="42" t="s">
        <v>135</v>
      </c>
      <c r="D24" s="83">
        <v>176</v>
      </c>
      <c r="E24" s="83" t="s">
        <v>174</v>
      </c>
      <c r="F24" s="85">
        <v>7.3730000000000002</v>
      </c>
      <c r="G24" s="83">
        <v>7.3709905660377339</v>
      </c>
      <c r="H24" s="58">
        <v>1.0002726138290727</v>
      </c>
      <c r="I24" s="83" t="s">
        <v>60</v>
      </c>
      <c r="J24" s="42" t="s">
        <v>305</v>
      </c>
      <c r="K24" s="57">
        <v>417</v>
      </c>
    </row>
    <row r="25" spans="1:11" ht="14.4" customHeight="1" x14ac:dyDescent="0.3">
      <c r="A25" s="83" t="s">
        <v>180</v>
      </c>
      <c r="B25" s="83" t="s">
        <v>112</v>
      </c>
      <c r="C25" s="83" t="s">
        <v>113</v>
      </c>
      <c r="D25" s="83">
        <v>722</v>
      </c>
      <c r="E25" s="83" t="s">
        <v>176</v>
      </c>
      <c r="F25" s="85">
        <v>5.7130000000000001</v>
      </c>
      <c r="G25" s="83">
        <v>6.9484285714285718</v>
      </c>
      <c r="H25" s="58">
        <v>0.82220029194679167</v>
      </c>
      <c r="I25" s="83" t="s">
        <v>52</v>
      </c>
      <c r="J25" s="42" t="s">
        <v>307</v>
      </c>
      <c r="K25" s="45">
        <v>417</v>
      </c>
    </row>
    <row r="26" spans="1:11" ht="14.4" customHeight="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88" t="s">
        <v>295</v>
      </c>
      <c r="K26" s="89">
        <f>SUM(K5:K25)</f>
        <v>7632.5</v>
      </c>
    </row>
    <row r="28" spans="1:11" x14ac:dyDescent="0.3">
      <c r="A28" s="54" t="s">
        <v>296</v>
      </c>
    </row>
    <row r="29" spans="1:11" x14ac:dyDescent="0.3">
      <c r="A29" s="55" t="s">
        <v>297</v>
      </c>
    </row>
    <row r="30" spans="1:11" x14ac:dyDescent="0.3">
      <c r="A30" s="55"/>
    </row>
    <row r="31" spans="1:11" ht="36.6" x14ac:dyDescent="0.3">
      <c r="A31" s="63" t="s">
        <v>251</v>
      </c>
      <c r="B31" s="63" t="s">
        <v>252</v>
      </c>
      <c r="C31" s="63" t="s">
        <v>253</v>
      </c>
      <c r="D31" s="56" t="s">
        <v>254</v>
      </c>
      <c r="E31" s="63" t="s">
        <v>255</v>
      </c>
      <c r="F31" s="56" t="s">
        <v>298</v>
      </c>
      <c r="G31" s="56" t="s">
        <v>299</v>
      </c>
      <c r="H31" s="56" t="s">
        <v>258</v>
      </c>
      <c r="I31" s="56" t="s">
        <v>259</v>
      </c>
      <c r="J31" s="56" t="s">
        <v>302</v>
      </c>
      <c r="K31" s="56" t="s">
        <v>260</v>
      </c>
    </row>
    <row r="32" spans="1:11" ht="14.4" customHeight="1" x14ac:dyDescent="0.3">
      <c r="A32" s="83" t="s">
        <v>100</v>
      </c>
      <c r="B32" s="83" t="s">
        <v>95</v>
      </c>
      <c r="C32" s="83" t="s">
        <v>96</v>
      </c>
      <c r="D32" s="83">
        <v>172</v>
      </c>
      <c r="E32" s="83" t="s">
        <v>173</v>
      </c>
      <c r="F32" s="83">
        <v>6.81</v>
      </c>
      <c r="G32" s="83">
        <v>5.4889818780889659</v>
      </c>
      <c r="H32" s="83">
        <v>1.2406672405285764</v>
      </c>
      <c r="I32" s="83" t="s">
        <v>312</v>
      </c>
      <c r="J32" s="90" t="s">
        <v>307</v>
      </c>
      <c r="K32" s="91">
        <v>208.5</v>
      </c>
    </row>
    <row r="33" spans="1:11" ht="14.4" customHeight="1" x14ac:dyDescent="0.3">
      <c r="A33" s="90" t="s">
        <v>85</v>
      </c>
      <c r="B33" s="90" t="s">
        <v>79</v>
      </c>
      <c r="C33" s="90" t="s">
        <v>80</v>
      </c>
      <c r="D33" s="83">
        <v>302</v>
      </c>
      <c r="E33" s="83" t="s">
        <v>175</v>
      </c>
      <c r="F33" s="83">
        <v>7.57</v>
      </c>
      <c r="G33" s="83">
        <v>6.7339857651245536</v>
      </c>
      <c r="H33" s="83">
        <v>1.1241485004624128</v>
      </c>
      <c r="I33" s="83" t="s">
        <v>87</v>
      </c>
      <c r="J33" s="90" t="s">
        <v>307</v>
      </c>
      <c r="K33" s="91">
        <v>417</v>
      </c>
    </row>
    <row r="34" spans="1:11" ht="14.4" customHeight="1" x14ac:dyDescent="0.3">
      <c r="A34" s="90" t="s">
        <v>31</v>
      </c>
      <c r="B34" s="90" t="s">
        <v>55</v>
      </c>
      <c r="C34" s="90" t="s">
        <v>56</v>
      </c>
      <c r="D34" s="83">
        <v>720</v>
      </c>
      <c r="E34" s="83" t="s">
        <v>172</v>
      </c>
      <c r="F34" s="83">
        <v>7.4790000000000001</v>
      </c>
      <c r="G34" s="83">
        <v>6.8581149425287373</v>
      </c>
      <c r="H34" s="83">
        <v>1.0905329033815128</v>
      </c>
      <c r="I34" s="83" t="s">
        <v>60</v>
      </c>
      <c r="J34" s="90" t="s">
        <v>310</v>
      </c>
      <c r="K34" s="91">
        <v>208.5</v>
      </c>
    </row>
    <row r="35" spans="1:11" ht="14.4" customHeight="1" x14ac:dyDescent="0.3">
      <c r="J35" s="92" t="s">
        <v>300</v>
      </c>
      <c r="K35" s="93">
        <f>K26+SUM(K32:K34)</f>
        <v>8466.5</v>
      </c>
    </row>
  </sheetData>
  <pageMargins left="0.7" right="0.7" top="0.75" bottom="0.75" header="0.3" footer="0.3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B7" workbookViewId="0">
      <selection activeCell="P18" sqref="P18"/>
    </sheetView>
  </sheetViews>
  <sheetFormatPr baseColWidth="10" defaultRowHeight="14.4" x14ac:dyDescent="0.3"/>
  <sheetData>
    <row r="1" spans="1:18" ht="15" thickBot="1" x14ac:dyDescent="0.35">
      <c r="A1" s="6"/>
      <c r="B1" s="7" t="s">
        <v>195</v>
      </c>
      <c r="C1" s="8" t="s">
        <v>156</v>
      </c>
      <c r="D1" s="8" t="s">
        <v>157</v>
      </c>
      <c r="E1" s="8" t="s">
        <v>158</v>
      </c>
      <c r="F1" s="8" t="s">
        <v>183</v>
      </c>
      <c r="G1" s="8" t="s">
        <v>184</v>
      </c>
      <c r="H1" s="8"/>
      <c r="I1" s="8" t="s">
        <v>160</v>
      </c>
      <c r="J1" s="8" t="s">
        <v>161</v>
      </c>
      <c r="K1" s="8" t="s">
        <v>162</v>
      </c>
      <c r="L1" s="8" t="s">
        <v>166</v>
      </c>
      <c r="M1" s="8"/>
      <c r="N1" s="8" t="s">
        <v>196</v>
      </c>
      <c r="O1" s="8" t="s">
        <v>185</v>
      </c>
      <c r="P1" s="8" t="s">
        <v>197</v>
      </c>
      <c r="Q1" s="8" t="s">
        <v>198</v>
      </c>
      <c r="R1" s="9" t="s">
        <v>199</v>
      </c>
    </row>
    <row r="2" spans="1:18" x14ac:dyDescent="0.3">
      <c r="A2" s="10">
        <v>1</v>
      </c>
      <c r="B2" s="11" t="s">
        <v>3</v>
      </c>
      <c r="C2" s="12" t="s">
        <v>6</v>
      </c>
      <c r="D2" s="12" t="s">
        <v>0</v>
      </c>
      <c r="E2" s="12" t="s">
        <v>1</v>
      </c>
      <c r="F2" s="13" t="s">
        <v>4</v>
      </c>
      <c r="G2" s="13" t="s">
        <v>5</v>
      </c>
      <c r="H2" s="13"/>
      <c r="I2" s="14" t="s">
        <v>7</v>
      </c>
      <c r="J2" s="13" t="s">
        <v>8</v>
      </c>
      <c r="K2" s="13" t="s">
        <v>168</v>
      </c>
      <c r="L2" s="13">
        <v>244</v>
      </c>
      <c r="M2" s="13" t="s">
        <v>2</v>
      </c>
      <c r="N2" s="13" t="s">
        <v>9</v>
      </c>
      <c r="O2" s="13" t="s">
        <v>10</v>
      </c>
      <c r="P2" s="12" t="s">
        <v>200</v>
      </c>
      <c r="Q2" s="12" t="s">
        <v>201</v>
      </c>
      <c r="R2" s="15">
        <v>417</v>
      </c>
    </row>
    <row r="3" spans="1:18" x14ac:dyDescent="0.3">
      <c r="A3" s="16">
        <v>2</v>
      </c>
      <c r="B3" s="17" t="s">
        <v>13</v>
      </c>
      <c r="C3" s="18" t="s">
        <v>16</v>
      </c>
      <c r="D3" s="18" t="s">
        <v>11</v>
      </c>
      <c r="E3" s="18" t="s">
        <v>12</v>
      </c>
      <c r="F3" s="19" t="s">
        <v>14</v>
      </c>
      <c r="G3" s="19" t="s">
        <v>15</v>
      </c>
      <c r="H3" s="19"/>
      <c r="I3" s="20" t="s">
        <v>17</v>
      </c>
      <c r="J3" s="19" t="s">
        <v>18</v>
      </c>
      <c r="K3" s="19" t="s">
        <v>169</v>
      </c>
      <c r="L3" s="19">
        <v>243</v>
      </c>
      <c r="M3" s="19" t="s">
        <v>2</v>
      </c>
      <c r="N3" s="19" t="s">
        <v>9</v>
      </c>
      <c r="O3" s="19" t="s">
        <v>10</v>
      </c>
      <c r="P3" s="18" t="s">
        <v>202</v>
      </c>
      <c r="Q3" s="18" t="s">
        <v>201</v>
      </c>
      <c r="R3" s="21">
        <v>417</v>
      </c>
    </row>
    <row r="4" spans="1:18" s="64" customFormat="1" x14ac:dyDescent="0.3">
      <c r="A4" s="16">
        <v>3</v>
      </c>
      <c r="B4" s="65" t="s">
        <v>21</v>
      </c>
      <c r="C4" s="66" t="s">
        <v>24</v>
      </c>
      <c r="D4" s="66" t="s">
        <v>19</v>
      </c>
      <c r="E4" s="66" t="s">
        <v>20</v>
      </c>
      <c r="F4" s="67" t="s">
        <v>22</v>
      </c>
      <c r="G4" s="67" t="s">
        <v>23</v>
      </c>
      <c r="H4" s="67"/>
      <c r="I4" s="68">
        <v>5537</v>
      </c>
      <c r="J4" s="67" t="s">
        <v>25</v>
      </c>
      <c r="K4" s="67" t="s">
        <v>170</v>
      </c>
      <c r="L4" s="67">
        <v>240</v>
      </c>
      <c r="M4" s="67" t="s">
        <v>2</v>
      </c>
      <c r="N4" s="67" t="s">
        <v>9</v>
      </c>
      <c r="O4" s="67" t="s">
        <v>10</v>
      </c>
      <c r="P4" s="66" t="s">
        <v>203</v>
      </c>
      <c r="Q4" s="66" t="s">
        <v>201</v>
      </c>
      <c r="R4" s="69">
        <v>417</v>
      </c>
    </row>
    <row r="5" spans="1:18" s="1" customFormat="1" x14ac:dyDescent="0.3">
      <c r="A5" s="72">
        <v>4</v>
      </c>
      <c r="B5" s="65" t="s">
        <v>28</v>
      </c>
      <c r="C5" s="66" t="s">
        <v>31</v>
      </c>
      <c r="D5" s="66" t="s">
        <v>26</v>
      </c>
      <c r="E5" s="66" t="s">
        <v>27</v>
      </c>
      <c r="F5" s="67" t="s">
        <v>29</v>
      </c>
      <c r="G5" s="67" t="s">
        <v>30</v>
      </c>
      <c r="H5" s="67"/>
      <c r="I5" s="68">
        <v>6029</v>
      </c>
      <c r="J5" s="67" t="s">
        <v>32</v>
      </c>
      <c r="K5" s="67" t="s">
        <v>171</v>
      </c>
      <c r="L5" s="67">
        <v>245</v>
      </c>
      <c r="M5" s="67" t="s">
        <v>2</v>
      </c>
      <c r="N5" s="67" t="s">
        <v>9</v>
      </c>
      <c r="O5" s="67" t="s">
        <v>10</v>
      </c>
      <c r="P5" s="66" t="s">
        <v>202</v>
      </c>
      <c r="Q5" s="66" t="s">
        <v>201</v>
      </c>
      <c r="R5" s="69">
        <v>417</v>
      </c>
    </row>
    <row r="6" spans="1:18" x14ac:dyDescent="0.3">
      <c r="A6" s="16">
        <v>5</v>
      </c>
      <c r="B6" s="17" t="s">
        <v>35</v>
      </c>
      <c r="C6" s="18" t="s">
        <v>38</v>
      </c>
      <c r="D6" s="18" t="s">
        <v>33</v>
      </c>
      <c r="E6" s="18" t="s">
        <v>34</v>
      </c>
      <c r="F6" s="19" t="s">
        <v>36</v>
      </c>
      <c r="G6" s="19" t="s">
        <v>37</v>
      </c>
      <c r="H6" s="19"/>
      <c r="I6" s="22">
        <v>6805</v>
      </c>
      <c r="J6" s="19" t="s">
        <v>8</v>
      </c>
      <c r="K6" s="19" t="s">
        <v>168</v>
      </c>
      <c r="L6" s="19">
        <v>244</v>
      </c>
      <c r="M6" s="19" t="s">
        <v>2</v>
      </c>
      <c r="N6" s="19" t="s">
        <v>9</v>
      </c>
      <c r="O6" s="19" t="s">
        <v>10</v>
      </c>
      <c r="P6" s="18" t="s">
        <v>200</v>
      </c>
      <c r="Q6" s="18" t="s">
        <v>201</v>
      </c>
      <c r="R6" s="21">
        <v>417</v>
      </c>
    </row>
    <row r="7" spans="1:18" x14ac:dyDescent="0.3">
      <c r="A7" s="16">
        <v>6</v>
      </c>
      <c r="B7" s="17" t="s">
        <v>189</v>
      </c>
      <c r="C7" s="18" t="s">
        <v>186</v>
      </c>
      <c r="D7" s="18" t="s">
        <v>204</v>
      </c>
      <c r="E7" s="18" t="s">
        <v>205</v>
      </c>
      <c r="F7" s="19"/>
      <c r="G7" s="19"/>
      <c r="H7" s="19"/>
      <c r="I7" s="22"/>
      <c r="J7" s="19" t="s">
        <v>192</v>
      </c>
      <c r="K7" s="19"/>
      <c r="L7" s="19"/>
      <c r="M7" s="19"/>
      <c r="N7" s="19"/>
      <c r="O7" s="19"/>
      <c r="P7" s="18" t="s">
        <v>206</v>
      </c>
      <c r="Q7" s="18" t="s">
        <v>201</v>
      </c>
      <c r="R7" s="21">
        <v>334</v>
      </c>
    </row>
    <row r="8" spans="1:18" x14ac:dyDescent="0.3">
      <c r="A8" s="16">
        <v>7</v>
      </c>
      <c r="B8" s="17" t="s">
        <v>41</v>
      </c>
      <c r="C8" s="18" t="s">
        <v>6</v>
      </c>
      <c r="D8" s="18" t="s">
        <v>39</v>
      </c>
      <c r="E8" s="18" t="s">
        <v>40</v>
      </c>
      <c r="F8" s="19" t="s">
        <v>42</v>
      </c>
      <c r="G8" s="19" t="s">
        <v>43</v>
      </c>
      <c r="H8" s="19"/>
      <c r="I8" s="22">
        <v>7129</v>
      </c>
      <c r="J8" s="19" t="s">
        <v>25</v>
      </c>
      <c r="K8" s="19" t="s">
        <v>176</v>
      </c>
      <c r="L8" s="19">
        <v>722</v>
      </c>
      <c r="M8" s="19" t="s">
        <v>2</v>
      </c>
      <c r="N8" s="19" t="s">
        <v>9</v>
      </c>
      <c r="O8" s="19" t="s">
        <v>10</v>
      </c>
      <c r="P8" s="18" t="s">
        <v>207</v>
      </c>
      <c r="Q8" s="18" t="s">
        <v>201</v>
      </c>
      <c r="R8" s="21">
        <v>417</v>
      </c>
    </row>
    <row r="9" spans="1:18" x14ac:dyDescent="0.3">
      <c r="A9" s="16">
        <v>8</v>
      </c>
      <c r="B9" s="17" t="s">
        <v>47</v>
      </c>
      <c r="C9" s="18" t="s">
        <v>50</v>
      </c>
      <c r="D9" s="18" t="s">
        <v>44</v>
      </c>
      <c r="E9" s="18" t="s">
        <v>45</v>
      </c>
      <c r="F9" s="19" t="s">
        <v>48</v>
      </c>
      <c r="G9" s="19" t="s">
        <v>49</v>
      </c>
      <c r="H9" s="19"/>
      <c r="I9" s="20" t="s">
        <v>51</v>
      </c>
      <c r="J9" s="19" t="s">
        <v>52</v>
      </c>
      <c r="K9" s="19" t="s">
        <v>53</v>
      </c>
      <c r="L9" s="19">
        <v>351</v>
      </c>
      <c r="M9" s="19" t="s">
        <v>46</v>
      </c>
      <c r="N9" s="19" t="s">
        <v>9</v>
      </c>
      <c r="O9" s="19" t="s">
        <v>54</v>
      </c>
      <c r="P9" s="18" t="s">
        <v>208</v>
      </c>
      <c r="Q9" s="18" t="s">
        <v>201</v>
      </c>
      <c r="R9" s="21">
        <v>417</v>
      </c>
    </row>
    <row r="10" spans="1:18" x14ac:dyDescent="0.3">
      <c r="A10" s="16">
        <v>9</v>
      </c>
      <c r="B10" s="17" t="s">
        <v>57</v>
      </c>
      <c r="C10" s="18" t="s">
        <v>31</v>
      </c>
      <c r="D10" s="18" t="s">
        <v>55</v>
      </c>
      <c r="E10" s="18" t="s">
        <v>56</v>
      </c>
      <c r="F10" s="19" t="s">
        <v>58</v>
      </c>
      <c r="G10" s="19" t="s">
        <v>59</v>
      </c>
      <c r="H10" s="19"/>
      <c r="I10" s="22">
        <v>7479</v>
      </c>
      <c r="J10" s="19" t="s">
        <v>60</v>
      </c>
      <c r="K10" s="19" t="s">
        <v>172</v>
      </c>
      <c r="L10" s="19">
        <v>720</v>
      </c>
      <c r="M10" s="19" t="s">
        <v>2</v>
      </c>
      <c r="N10" s="74" t="s">
        <v>61</v>
      </c>
      <c r="O10" s="19" t="s">
        <v>10</v>
      </c>
      <c r="P10" s="18" t="s">
        <v>209</v>
      </c>
      <c r="Q10" s="18" t="s">
        <v>210</v>
      </c>
      <c r="R10" s="21">
        <v>208.5</v>
      </c>
    </row>
    <row r="11" spans="1:18" x14ac:dyDescent="0.3">
      <c r="A11" s="16">
        <v>10</v>
      </c>
      <c r="B11" s="17" t="s">
        <v>65</v>
      </c>
      <c r="C11" s="18" t="s">
        <v>179</v>
      </c>
      <c r="D11" s="18" t="s">
        <v>62</v>
      </c>
      <c r="E11" s="18" t="s">
        <v>63</v>
      </c>
      <c r="F11" s="19" t="s">
        <v>66</v>
      </c>
      <c r="G11" s="19" t="s">
        <v>67</v>
      </c>
      <c r="H11" s="19"/>
      <c r="I11" s="22">
        <v>6845</v>
      </c>
      <c r="J11" s="19" t="s">
        <v>52</v>
      </c>
      <c r="K11" s="19" t="s">
        <v>173</v>
      </c>
      <c r="L11" s="19">
        <v>172</v>
      </c>
      <c r="M11" s="19" t="s">
        <v>64</v>
      </c>
      <c r="N11" s="19" t="s">
        <v>9</v>
      </c>
      <c r="O11" s="19" t="s">
        <v>54</v>
      </c>
      <c r="P11" s="18" t="s">
        <v>206</v>
      </c>
      <c r="Q11" s="18" t="s">
        <v>201</v>
      </c>
      <c r="R11" s="21">
        <v>334</v>
      </c>
    </row>
    <row r="12" spans="1:18" x14ac:dyDescent="0.3">
      <c r="A12" s="16">
        <v>11</v>
      </c>
      <c r="B12" s="17" t="s">
        <v>70</v>
      </c>
      <c r="C12" s="18" t="s">
        <v>73</v>
      </c>
      <c r="D12" s="18" t="s">
        <v>68</v>
      </c>
      <c r="E12" s="18" t="s">
        <v>69</v>
      </c>
      <c r="F12" s="19" t="s">
        <v>71</v>
      </c>
      <c r="G12" s="19" t="s">
        <v>72</v>
      </c>
      <c r="H12" s="19"/>
      <c r="I12" s="22">
        <v>5382</v>
      </c>
      <c r="J12" s="19" t="s">
        <v>74</v>
      </c>
      <c r="K12" s="19" t="s">
        <v>169</v>
      </c>
      <c r="L12" s="19">
        <v>243</v>
      </c>
      <c r="M12" s="19" t="s">
        <v>2</v>
      </c>
      <c r="N12" s="19" t="s">
        <v>9</v>
      </c>
      <c r="O12" s="19" t="s">
        <v>10</v>
      </c>
      <c r="P12" s="18" t="s">
        <v>211</v>
      </c>
      <c r="Q12" s="18" t="s">
        <v>201</v>
      </c>
      <c r="R12" s="21">
        <v>417</v>
      </c>
    </row>
    <row r="13" spans="1:18" s="64" customFormat="1" x14ac:dyDescent="0.3">
      <c r="A13" s="16">
        <v>12</v>
      </c>
      <c r="B13" s="65" t="s">
        <v>76</v>
      </c>
      <c r="C13" s="66" t="s">
        <v>6</v>
      </c>
      <c r="D13" s="66" t="s">
        <v>75</v>
      </c>
      <c r="E13" s="66" t="s">
        <v>68</v>
      </c>
      <c r="F13" s="67" t="s">
        <v>77</v>
      </c>
      <c r="G13" s="67" t="s">
        <v>78</v>
      </c>
      <c r="H13" s="67"/>
      <c r="I13" s="68">
        <v>5608</v>
      </c>
      <c r="J13" s="67" t="s">
        <v>25</v>
      </c>
      <c r="K13" s="67" t="s">
        <v>170</v>
      </c>
      <c r="L13" s="67">
        <v>240</v>
      </c>
      <c r="M13" s="67" t="s">
        <v>2</v>
      </c>
      <c r="N13" s="67" t="s">
        <v>9</v>
      </c>
      <c r="O13" s="67" t="s">
        <v>10</v>
      </c>
      <c r="P13" s="66" t="s">
        <v>203</v>
      </c>
      <c r="Q13" s="66" t="s">
        <v>201</v>
      </c>
      <c r="R13" s="69">
        <v>417</v>
      </c>
    </row>
    <row r="14" spans="1:18" x14ac:dyDescent="0.3">
      <c r="A14" s="96">
        <v>13</v>
      </c>
      <c r="B14" s="97" t="s">
        <v>82</v>
      </c>
      <c r="C14" s="98" t="s">
        <v>85</v>
      </c>
      <c r="D14" s="98" t="s">
        <v>79</v>
      </c>
      <c r="E14" s="98" t="s">
        <v>80</v>
      </c>
      <c r="F14" s="19"/>
      <c r="G14" s="19"/>
      <c r="H14" s="19"/>
      <c r="I14" s="22"/>
      <c r="J14" s="19"/>
      <c r="K14" s="19"/>
      <c r="L14" s="19"/>
      <c r="M14" s="19"/>
      <c r="N14" s="19"/>
      <c r="O14" s="19"/>
      <c r="P14" s="23" t="s">
        <v>212</v>
      </c>
      <c r="Q14" s="95" t="s">
        <v>213</v>
      </c>
      <c r="R14" s="24">
        <v>417</v>
      </c>
    </row>
    <row r="15" spans="1:18" ht="57.6" x14ac:dyDescent="0.3">
      <c r="A15" s="96"/>
      <c r="B15" s="97"/>
      <c r="C15" s="99"/>
      <c r="D15" s="99"/>
      <c r="E15" s="99"/>
      <c r="F15" s="25" t="s">
        <v>83</v>
      </c>
      <c r="G15" s="25" t="s">
        <v>84</v>
      </c>
      <c r="H15" s="25"/>
      <c r="I15" s="25" t="s">
        <v>86</v>
      </c>
      <c r="J15" s="25" t="s">
        <v>87</v>
      </c>
      <c r="K15" s="25" t="s">
        <v>175</v>
      </c>
      <c r="L15" s="25">
        <v>302</v>
      </c>
      <c r="M15" s="25" t="s">
        <v>81</v>
      </c>
      <c r="N15" s="73" t="s">
        <v>88</v>
      </c>
      <c r="O15" s="25" t="s">
        <v>10</v>
      </c>
      <c r="P15" s="26" t="s">
        <v>214</v>
      </c>
      <c r="Q15" s="95"/>
      <c r="R15" s="27">
        <v>208.5</v>
      </c>
    </row>
    <row r="16" spans="1:18" x14ac:dyDescent="0.3">
      <c r="A16" s="16">
        <v>14</v>
      </c>
      <c r="B16" s="17" t="s">
        <v>155</v>
      </c>
      <c r="C16" s="18" t="s">
        <v>153</v>
      </c>
      <c r="D16" s="18" t="s">
        <v>154</v>
      </c>
      <c r="E16" s="18" t="s">
        <v>113</v>
      </c>
      <c r="F16" s="19" t="s">
        <v>182</v>
      </c>
      <c r="G16" s="19" t="s">
        <v>164</v>
      </c>
      <c r="H16" s="19"/>
      <c r="I16" s="20">
        <v>5.8760000000000003</v>
      </c>
      <c r="J16" s="19" t="s">
        <v>301</v>
      </c>
      <c r="K16" s="19" t="s">
        <v>165</v>
      </c>
      <c r="L16" s="19">
        <v>172</v>
      </c>
      <c r="M16" s="19" t="s">
        <v>64</v>
      </c>
      <c r="N16" s="19" t="s">
        <v>9</v>
      </c>
      <c r="O16" s="19" t="s">
        <v>167</v>
      </c>
      <c r="P16" s="18" t="s">
        <v>207</v>
      </c>
      <c r="Q16" s="18" t="s">
        <v>201</v>
      </c>
      <c r="R16" s="21">
        <v>417</v>
      </c>
    </row>
    <row r="17" spans="1:18" s="64" customFormat="1" x14ac:dyDescent="0.3">
      <c r="A17" s="16">
        <v>15</v>
      </c>
      <c r="B17" s="65" t="s">
        <v>91</v>
      </c>
      <c r="C17" s="66" t="s">
        <v>94</v>
      </c>
      <c r="D17" s="66" t="s">
        <v>89</v>
      </c>
      <c r="E17" s="66" t="s">
        <v>90</v>
      </c>
      <c r="F17" s="67" t="s">
        <v>92</v>
      </c>
      <c r="G17" s="67" t="s">
        <v>93</v>
      </c>
      <c r="H17" s="67"/>
      <c r="I17" s="68">
        <v>5837</v>
      </c>
      <c r="J17" s="67" t="s">
        <v>25</v>
      </c>
      <c r="K17" s="67" t="s">
        <v>169</v>
      </c>
      <c r="L17" s="67">
        <v>243</v>
      </c>
      <c r="M17" s="67" t="s">
        <v>2</v>
      </c>
      <c r="N17" s="67" t="s">
        <v>9</v>
      </c>
      <c r="O17" s="67" t="s">
        <v>10</v>
      </c>
      <c r="P17" s="66" t="s">
        <v>215</v>
      </c>
      <c r="Q17" s="66" t="s">
        <v>210</v>
      </c>
      <c r="R17" s="69">
        <v>208.5</v>
      </c>
    </row>
    <row r="18" spans="1:18" x14ac:dyDescent="0.3">
      <c r="A18" s="16">
        <v>16</v>
      </c>
      <c r="B18" s="17" t="s">
        <v>97</v>
      </c>
      <c r="C18" s="18" t="s">
        <v>100</v>
      </c>
      <c r="D18" s="18" t="s">
        <v>95</v>
      </c>
      <c r="E18" s="18" t="s">
        <v>96</v>
      </c>
      <c r="F18" s="19" t="s">
        <v>98</v>
      </c>
      <c r="G18" s="19" t="s">
        <v>99</v>
      </c>
      <c r="H18" s="19"/>
      <c r="I18" s="20" t="s">
        <v>101</v>
      </c>
      <c r="J18" s="19" t="s">
        <v>102</v>
      </c>
      <c r="K18" s="19" t="s">
        <v>173</v>
      </c>
      <c r="L18" s="19">
        <v>172</v>
      </c>
      <c r="M18" s="19" t="s">
        <v>64</v>
      </c>
      <c r="N18" s="74" t="s">
        <v>103</v>
      </c>
      <c r="O18" s="19" t="s">
        <v>167</v>
      </c>
      <c r="P18" s="18" t="s">
        <v>216</v>
      </c>
      <c r="Q18" s="18" t="s">
        <v>210</v>
      </c>
      <c r="R18" s="21">
        <v>208.5</v>
      </c>
    </row>
    <row r="19" spans="1:18" x14ac:dyDescent="0.3">
      <c r="A19" s="16">
        <v>17</v>
      </c>
      <c r="B19" s="17" t="s">
        <v>107</v>
      </c>
      <c r="C19" s="18" t="s">
        <v>180</v>
      </c>
      <c r="D19" s="18" t="s">
        <v>105</v>
      </c>
      <c r="E19" s="18" t="s">
        <v>106</v>
      </c>
      <c r="F19" s="19" t="s">
        <v>108</v>
      </c>
      <c r="G19" s="19" t="s">
        <v>109</v>
      </c>
      <c r="H19" s="19"/>
      <c r="I19" s="20" t="s">
        <v>110</v>
      </c>
      <c r="J19" s="19" t="s">
        <v>111</v>
      </c>
      <c r="K19" s="19" t="s">
        <v>173</v>
      </c>
      <c r="L19" s="19">
        <v>172</v>
      </c>
      <c r="M19" s="19" t="s">
        <v>64</v>
      </c>
      <c r="N19" s="19" t="s">
        <v>9</v>
      </c>
      <c r="O19" s="19" t="s">
        <v>167</v>
      </c>
      <c r="P19" s="18" t="s">
        <v>207</v>
      </c>
      <c r="Q19" s="18" t="s">
        <v>201</v>
      </c>
      <c r="R19" s="21">
        <v>417</v>
      </c>
    </row>
    <row r="20" spans="1:18" x14ac:dyDescent="0.3">
      <c r="A20" s="16">
        <v>18</v>
      </c>
      <c r="B20" s="17" t="s">
        <v>114</v>
      </c>
      <c r="C20" s="18" t="s">
        <v>180</v>
      </c>
      <c r="D20" s="18" t="s">
        <v>112</v>
      </c>
      <c r="E20" s="18" t="s">
        <v>113</v>
      </c>
      <c r="F20" s="19" t="s">
        <v>115</v>
      </c>
      <c r="G20" s="19" t="s">
        <v>116</v>
      </c>
      <c r="H20" s="19"/>
      <c r="I20" s="22">
        <v>5713</v>
      </c>
      <c r="J20" s="19" t="s">
        <v>52</v>
      </c>
      <c r="K20" s="19" t="s">
        <v>176</v>
      </c>
      <c r="L20" s="19">
        <v>722</v>
      </c>
      <c r="M20" s="19" t="s">
        <v>2</v>
      </c>
      <c r="N20" s="19" t="s">
        <v>9</v>
      </c>
      <c r="O20" s="19" t="s">
        <v>10</v>
      </c>
      <c r="P20" s="18" t="s">
        <v>207</v>
      </c>
      <c r="Q20" s="18" t="s">
        <v>201</v>
      </c>
      <c r="R20" s="21">
        <v>417</v>
      </c>
    </row>
    <row r="21" spans="1:18" x14ac:dyDescent="0.3">
      <c r="A21" s="16">
        <v>19</v>
      </c>
      <c r="B21" s="17" t="s">
        <v>117</v>
      </c>
      <c r="C21" s="18" t="s">
        <v>120</v>
      </c>
      <c r="D21" s="18" t="s">
        <v>112</v>
      </c>
      <c r="E21" s="18" t="s">
        <v>113</v>
      </c>
      <c r="F21" s="19" t="s">
        <v>118</v>
      </c>
      <c r="G21" s="19" t="s">
        <v>119</v>
      </c>
      <c r="H21" s="19"/>
      <c r="I21" s="22">
        <v>6514</v>
      </c>
      <c r="J21" s="19" t="s">
        <v>8</v>
      </c>
      <c r="K21" s="19" t="s">
        <v>177</v>
      </c>
      <c r="L21" s="19">
        <v>242</v>
      </c>
      <c r="M21" s="19" t="s">
        <v>2</v>
      </c>
      <c r="N21" s="19" t="s">
        <v>9</v>
      </c>
      <c r="O21" s="19" t="s">
        <v>10</v>
      </c>
      <c r="P21" s="18" t="s">
        <v>217</v>
      </c>
      <c r="Q21" s="18" t="s">
        <v>210</v>
      </c>
      <c r="R21" s="21">
        <v>208.5</v>
      </c>
    </row>
    <row r="22" spans="1:18" x14ac:dyDescent="0.3">
      <c r="A22" s="16">
        <v>20</v>
      </c>
      <c r="B22" s="17" t="s">
        <v>123</v>
      </c>
      <c r="C22" s="18" t="s">
        <v>126</v>
      </c>
      <c r="D22" s="18" t="s">
        <v>121</v>
      </c>
      <c r="E22" s="18" t="s">
        <v>218</v>
      </c>
      <c r="F22" s="19" t="s">
        <v>124</v>
      </c>
      <c r="G22" s="19" t="s">
        <v>125</v>
      </c>
      <c r="H22" s="19"/>
      <c r="I22" s="22">
        <v>7259</v>
      </c>
      <c r="J22" s="19" t="s">
        <v>74</v>
      </c>
      <c r="K22" s="19" t="s">
        <v>172</v>
      </c>
      <c r="L22" s="19">
        <v>720</v>
      </c>
      <c r="M22" s="19" t="s">
        <v>2</v>
      </c>
      <c r="N22" s="19" t="s">
        <v>9</v>
      </c>
      <c r="O22" s="19" t="s">
        <v>10</v>
      </c>
      <c r="P22" s="18" t="s">
        <v>216</v>
      </c>
      <c r="Q22" s="18" t="s">
        <v>210</v>
      </c>
      <c r="R22" s="21">
        <v>208.5</v>
      </c>
    </row>
    <row r="23" spans="1:18" x14ac:dyDescent="0.3">
      <c r="A23" s="16">
        <v>21</v>
      </c>
      <c r="B23" s="17" t="s">
        <v>129</v>
      </c>
      <c r="C23" s="18" t="s">
        <v>132</v>
      </c>
      <c r="D23" s="18" t="s">
        <v>127</v>
      </c>
      <c r="E23" s="18" t="s">
        <v>128</v>
      </c>
      <c r="F23" s="19" t="s">
        <v>130</v>
      </c>
      <c r="G23" s="19" t="s">
        <v>131</v>
      </c>
      <c r="H23" s="19"/>
      <c r="I23" s="22">
        <v>8836</v>
      </c>
      <c r="J23" s="19" t="s">
        <v>133</v>
      </c>
      <c r="K23" s="19" t="s">
        <v>175</v>
      </c>
      <c r="L23" s="19">
        <v>302</v>
      </c>
      <c r="M23" s="19" t="s">
        <v>81</v>
      </c>
      <c r="N23" s="19" t="s">
        <v>9</v>
      </c>
      <c r="O23" s="19" t="s">
        <v>10</v>
      </c>
      <c r="P23" s="18" t="s">
        <v>219</v>
      </c>
      <c r="Q23" s="18" t="s">
        <v>201</v>
      </c>
      <c r="R23" s="21">
        <v>417</v>
      </c>
    </row>
    <row r="24" spans="1:18" s="1" customFormat="1" x14ac:dyDescent="0.3">
      <c r="A24" s="72">
        <v>22</v>
      </c>
      <c r="B24" s="65" t="s">
        <v>136</v>
      </c>
      <c r="C24" s="66" t="s">
        <v>181</v>
      </c>
      <c r="D24" s="66" t="s">
        <v>134</v>
      </c>
      <c r="E24" s="66" t="s">
        <v>135</v>
      </c>
      <c r="F24" s="67" t="s">
        <v>137</v>
      </c>
      <c r="G24" s="67" t="s">
        <v>138</v>
      </c>
      <c r="H24" s="67"/>
      <c r="I24" s="68">
        <v>7373</v>
      </c>
      <c r="J24" s="67" t="s">
        <v>60</v>
      </c>
      <c r="K24" s="67" t="s">
        <v>174</v>
      </c>
      <c r="L24" s="67">
        <v>176</v>
      </c>
      <c r="M24" s="67" t="s">
        <v>64</v>
      </c>
      <c r="N24" s="67" t="s">
        <v>9</v>
      </c>
      <c r="O24" s="67" t="s">
        <v>167</v>
      </c>
      <c r="P24" s="66" t="s">
        <v>202</v>
      </c>
      <c r="Q24" s="66" t="s">
        <v>201</v>
      </c>
      <c r="R24" s="69">
        <v>417</v>
      </c>
    </row>
    <row r="25" spans="1:18" x14ac:dyDescent="0.3">
      <c r="A25" s="16">
        <v>23</v>
      </c>
      <c r="B25" s="17" t="s">
        <v>141</v>
      </c>
      <c r="C25" s="18" t="s">
        <v>94</v>
      </c>
      <c r="D25" s="18" t="s">
        <v>139</v>
      </c>
      <c r="E25" s="18" t="s">
        <v>140</v>
      </c>
      <c r="F25" s="19" t="s">
        <v>142</v>
      </c>
      <c r="G25" s="19" t="s">
        <v>143</v>
      </c>
      <c r="H25" s="19"/>
      <c r="I25" s="20" t="s">
        <v>144</v>
      </c>
      <c r="J25" s="19" t="s">
        <v>145</v>
      </c>
      <c r="K25" s="19" t="s">
        <v>178</v>
      </c>
      <c r="L25" s="19">
        <v>171</v>
      </c>
      <c r="M25" s="19" t="s">
        <v>64</v>
      </c>
      <c r="N25" s="19" t="s">
        <v>9</v>
      </c>
      <c r="O25" s="19" t="s">
        <v>54</v>
      </c>
      <c r="P25" s="18" t="s">
        <v>220</v>
      </c>
      <c r="Q25" s="18" t="s">
        <v>201</v>
      </c>
      <c r="R25" s="21">
        <v>334</v>
      </c>
    </row>
    <row r="26" spans="1:18" ht="15" thickBot="1" x14ac:dyDescent="0.35">
      <c r="A26" s="28">
        <v>24</v>
      </c>
      <c r="B26" s="29" t="s">
        <v>148</v>
      </c>
      <c r="C26" s="30" t="s">
        <v>151</v>
      </c>
      <c r="D26" s="30" t="s">
        <v>146</v>
      </c>
      <c r="E26" s="30" t="s">
        <v>147</v>
      </c>
      <c r="F26" s="31" t="s">
        <v>149</v>
      </c>
      <c r="G26" s="31" t="s">
        <v>150</v>
      </c>
      <c r="H26" s="31"/>
      <c r="I26" s="32" t="s">
        <v>152</v>
      </c>
      <c r="J26" s="31" t="s">
        <v>52</v>
      </c>
      <c r="K26" s="31" t="s">
        <v>177</v>
      </c>
      <c r="L26" s="31">
        <v>242</v>
      </c>
      <c r="M26" s="31" t="s">
        <v>2</v>
      </c>
      <c r="N26" s="31" t="s">
        <v>9</v>
      </c>
      <c r="O26" s="31" t="s">
        <v>10</v>
      </c>
      <c r="P26" s="30" t="s">
        <v>206</v>
      </c>
      <c r="Q26" s="30" t="s">
        <v>210</v>
      </c>
      <c r="R26" s="33">
        <v>167</v>
      </c>
    </row>
    <row r="27" spans="1:18" x14ac:dyDescent="0.3">
      <c r="A27" s="6"/>
      <c r="R27" s="34">
        <f>SUM(R2:R26)</f>
        <v>8675</v>
      </c>
    </row>
  </sheetData>
  <mergeCells count="6">
    <mergeCell ref="Q14:Q15"/>
    <mergeCell ref="A14:A15"/>
    <mergeCell ref="B14:B15"/>
    <mergeCell ref="C14:C15"/>
    <mergeCell ref="D14:D15"/>
    <mergeCell ref="E14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 seleccion ayudas ling</vt:lpstr>
      <vt:lpstr>Anexo Selección</vt:lpstr>
      <vt:lpstr>Anexo ordenado</vt:lpstr>
      <vt:lpstr>matricula csi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Calatayud</dc:creator>
  <cp:lastModifiedBy>Diana Calatayud</cp:lastModifiedBy>
  <cp:lastPrinted>2017-02-27T11:41:24Z</cp:lastPrinted>
  <dcterms:created xsi:type="dcterms:W3CDTF">2017-02-24T10:24:59Z</dcterms:created>
  <dcterms:modified xsi:type="dcterms:W3CDTF">2017-03-06T08:30:47Z</dcterms:modified>
</cp:coreProperties>
</file>